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835"/>
  </bookViews>
  <sheets>
    <sheet name="BOQ Price Bid" sheetId="2" r:id="rId1"/>
  </sheets>
  <calcPr calcId="152511"/>
</workbook>
</file>

<file path=xl/calcChain.xml><?xml version="1.0" encoding="utf-8"?>
<calcChain xmlns="http://schemas.openxmlformats.org/spreadsheetml/2006/main">
  <c r="G14" i="2" l="1"/>
  <c r="G15" i="2" s="1"/>
  <c r="G13" i="2"/>
  <c r="K13" i="2" l="1"/>
  <c r="J5" i="2"/>
  <c r="J6" i="2"/>
  <c r="J7" i="2"/>
  <c r="J8" i="2"/>
  <c r="J9" i="2"/>
  <c r="J10" i="2"/>
  <c r="G5" i="2"/>
  <c r="G6" i="2"/>
  <c r="G7" i="2"/>
  <c r="G8" i="2"/>
  <c r="G9" i="2"/>
  <c r="G10" i="2"/>
  <c r="G4" i="2"/>
</calcChain>
</file>

<file path=xl/sharedStrings.xml><?xml version="1.0" encoding="utf-8"?>
<sst xmlns="http://schemas.openxmlformats.org/spreadsheetml/2006/main" count="47" uniqueCount="41">
  <si>
    <t>Qty</t>
  </si>
  <si>
    <t>Unit Price</t>
  </si>
  <si>
    <t>Total</t>
  </si>
  <si>
    <t/>
  </si>
  <si>
    <t>Sr No.</t>
  </si>
  <si>
    <t>Item Name</t>
  </si>
  <si>
    <t>UOM</t>
  </si>
  <si>
    <t>Minimum Amount</t>
  </si>
  <si>
    <t>Amount</t>
  </si>
  <si>
    <t>Supply and installation of Light Fixtures as specified below, including all electrical connections, trunking and trays, consumables and supports, etc. in accordance with the drawings and specifications.
Dwg ref  02GA-004, 02GA-103, 02GA-104</t>
  </si>
  <si>
    <t xml:space="preserve">LT01 - PENDANT LIGHT-01  
WABI SABI PENDANT LIGHTS
BODY COLOUR PURE WHITE
LIGHT TEMP 3000K
</t>
  </si>
  <si>
    <t>Nos</t>
  </si>
  <si>
    <t xml:space="preserve">LT02 - PENDANT LIGHT-02  
COB PENDANT LAMP- FS3036-15
BODY COLOUR WHITE
LENGTH 400MM
LIGHT TEMP 3000K
</t>
  </si>
  <si>
    <t xml:space="preserve">LT03 - PENDANT LIGHT-03  
COB PENDANT LAMP- FS3036-15
BODY COLOUR WHITE
LENGTH 1000MM
LIGHT TEMP 3000K
</t>
  </si>
  <si>
    <t>Rmt</t>
  </si>
  <si>
    <t>LT05 - LED SRTIP LIGHT WITH DIFFUSER
LIGHT TEMP 3000K</t>
  </si>
  <si>
    <t>LT06 - FLEXIBLE LED SRTIP LIGHT 
LIGHT TEMP 3000K</t>
  </si>
  <si>
    <t>LT07 - 10MM WIDTH LED STRIP LIGHT CHANNEL, ALUMINUM EXTRUSION PROFILE V SHAPE 46 INCHES (1.17M), 4C16</t>
  </si>
  <si>
    <t>TFS Target</t>
  </si>
  <si>
    <t>Lightcube</t>
  </si>
  <si>
    <t>Reference Image</t>
  </si>
  <si>
    <t>Specifications</t>
  </si>
  <si>
    <t>Packaging charges</t>
  </si>
  <si>
    <t>400MM Dia</t>
  </si>
  <si>
    <t>70mm dia by 1000mm Height</t>
  </si>
  <si>
    <t>70mm dia by 400mm Height</t>
  </si>
  <si>
    <t>LT03 - RECESSED DOWN LIGHT
ASTRAPRIME SLIM DOWNLIGHT
DIA 205MM
WALLTAGE 22W
LIGHT TEMP 3000K</t>
  </si>
  <si>
    <t>22W Philips Panel Light LED</t>
  </si>
  <si>
    <t>Freight &amp; Forwarding</t>
  </si>
  <si>
    <t>GST 18%</t>
  </si>
  <si>
    <t>Sub Total</t>
  </si>
  <si>
    <t>Terms &amp; Conditions:</t>
  </si>
  <si>
    <t>Payment Terms : 75% Advance and 25% before delivery through RTGS/NEFT/Cash/DD</t>
  </si>
  <si>
    <t>Quotation is valid for 7 days, lead time after order confirmation is 15 working days</t>
  </si>
  <si>
    <t xml:space="preserve">Freight and Forwarding as actual </t>
  </si>
  <si>
    <t>Warranty : Will be of 2 years and applicable from date of invoice</t>
  </si>
  <si>
    <t>BANK DETAILS</t>
  </si>
  <si>
    <t>YES BANK</t>
  </si>
  <si>
    <t>Branch: South Extension,Delhi</t>
  </si>
  <si>
    <t>A/c Number : 001683800009960</t>
  </si>
  <si>
    <t>IFSC Code : YESB0000016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</si>
</sst>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sz val="11"/>
      <color rgb="FF000000"/>
      <name val="Cambria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horizontal="right"/>
    </xf>
    <xf numFmtId="0" fontId="1" fillId="0" borderId="0" xfId="0" applyNumberFormat="1" applyFont="1" applyAlignment="1" applyProtection="1">
      <alignment wrapText="1"/>
    </xf>
    <xf numFmtId="0" fontId="1" fillId="0" borderId="2" xfId="0" applyNumberFormat="1" applyFont="1" applyBorder="1" applyAlignment="1" applyProtection="1">
      <alignment wrapText="1"/>
    </xf>
    <xf numFmtId="0" fontId="2" fillId="2" borderId="2" xfId="0" applyNumberFormat="1" applyFont="1" applyFill="1" applyBorder="1" applyProtection="1"/>
    <xf numFmtId="4" fontId="1" fillId="0" borderId="2" xfId="0" applyNumberFormat="1" applyFont="1" applyBorder="1" applyAlignment="1" applyProtection="1">
      <alignment horizontal="right"/>
    </xf>
    <xf numFmtId="0" fontId="2" fillId="2" borderId="2" xfId="0" applyNumberFormat="1" applyFont="1" applyFill="1" applyBorder="1" applyAlignment="1" applyProtection="1">
      <alignment horizontal="center"/>
    </xf>
    <xf numFmtId="0" fontId="1" fillId="0" borderId="2" xfId="0" applyNumberFormat="1" applyFont="1" applyBorder="1" applyAlignment="1" applyProtection="1">
      <alignment horizontal="center"/>
    </xf>
    <xf numFmtId="0" fontId="1" fillId="0" borderId="0" xfId="0" applyNumberFormat="1" applyFont="1" applyAlignment="1" applyProtection="1">
      <alignment horizontal="center"/>
    </xf>
    <xf numFmtId="0" fontId="2" fillId="2" borderId="2" xfId="0" applyNumberFormat="1" applyFont="1" applyFill="1" applyBorder="1" applyAlignment="1" applyProtection="1">
      <alignment wrapText="1"/>
    </xf>
    <xf numFmtId="0" fontId="1" fillId="0" borderId="3" xfId="0" applyNumberFormat="1" applyFont="1" applyBorder="1" applyProtection="1"/>
    <xf numFmtId="4" fontId="1" fillId="0" borderId="2" xfId="0" applyNumberFormat="1" applyFont="1" applyBorder="1" applyProtection="1"/>
    <xf numFmtId="0" fontId="2" fillId="3" borderId="2" xfId="0" applyNumberFormat="1" applyFont="1" applyFill="1" applyBorder="1" applyProtection="1"/>
    <xf numFmtId="0" fontId="1" fillId="3" borderId="2" xfId="0" applyNumberFormat="1" applyFont="1" applyFill="1" applyBorder="1" applyProtection="1"/>
    <xf numFmtId="4" fontId="1" fillId="3" borderId="2" xfId="0" applyNumberFormat="1" applyFont="1" applyFill="1" applyBorder="1" applyAlignment="1" applyProtection="1">
      <alignment horizontal="right"/>
    </xf>
    <xf numFmtId="4" fontId="1" fillId="3" borderId="2" xfId="0" applyNumberFormat="1" applyFont="1" applyFill="1" applyBorder="1" applyAlignment="1" applyProtection="1">
      <alignment wrapText="1"/>
    </xf>
    <xf numFmtId="4" fontId="1" fillId="3" borderId="2" xfId="0" applyNumberFormat="1" applyFont="1" applyFill="1" applyBorder="1" applyProtection="1"/>
    <xf numFmtId="0" fontId="1" fillId="0" borderId="1" xfId="0" applyNumberFormat="1" applyFont="1" applyBorder="1" applyAlignment="1" applyProtection="1">
      <alignment horizontal="center"/>
    </xf>
    <xf numFmtId="0" fontId="1" fillId="3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vertical="top"/>
    </xf>
    <xf numFmtId="0" fontId="1" fillId="0" borderId="1" xfId="0" applyNumberFormat="1" applyFont="1" applyBorder="1" applyProtection="1"/>
    <xf numFmtId="4" fontId="1" fillId="0" borderId="4" xfId="0" applyNumberFormat="1" applyFont="1" applyBorder="1" applyAlignment="1" applyProtection="1">
      <alignment horizontal="right"/>
    </xf>
    <xf numFmtId="4" fontId="1" fillId="0" borderId="2" xfId="0" applyNumberFormat="1" applyFont="1" applyBorder="1" applyAlignment="1" applyProtection="1">
      <alignment horizontal="right" wrapText="1"/>
    </xf>
    <xf numFmtId="4" fontId="1" fillId="4" borderId="5" xfId="0" applyNumberFormat="1" applyFont="1" applyFill="1" applyBorder="1" applyAlignment="1" applyProtection="1">
      <alignment horizontal="right" wrapText="1"/>
    </xf>
    <xf numFmtId="4" fontId="3" fillId="4" borderId="1" xfId="0" applyNumberFormat="1" applyFont="1" applyFill="1" applyBorder="1" applyAlignment="1" applyProtection="1">
      <alignment horizontal="right" wrapText="1"/>
    </xf>
    <xf numFmtId="0" fontId="1" fillId="0" borderId="4" xfId="0" applyNumberFormat="1" applyFont="1" applyBorder="1" applyAlignment="1" applyProtection="1">
      <alignment wrapText="1"/>
    </xf>
    <xf numFmtId="0" fontId="1" fillId="0" borderId="4" xfId="0" applyNumberFormat="1" applyFont="1" applyBorder="1" applyProtection="1"/>
    <xf numFmtId="4" fontId="1" fillId="0" borderId="4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horizontal="right"/>
    </xf>
    <xf numFmtId="4" fontId="3" fillId="4" borderId="4" xfId="0" applyNumberFormat="1" applyFont="1" applyFill="1" applyBorder="1" applyAlignment="1" applyProtection="1">
      <alignment horizontal="right"/>
    </xf>
    <xf numFmtId="0" fontId="2" fillId="0" borderId="5" xfId="0" applyNumberFormat="1" applyFont="1" applyBorder="1" applyAlignment="1" applyProtection="1">
      <alignment wrapText="1"/>
    </xf>
    <xf numFmtId="0" fontId="2" fillId="0" borderId="5" xfId="0" applyNumberFormat="1" applyFont="1" applyBorder="1" applyProtection="1"/>
    <xf numFmtId="4" fontId="2" fillId="0" borderId="5" xfId="0" applyNumberFormat="1" applyFont="1" applyBorder="1" applyProtection="1"/>
    <xf numFmtId="0" fontId="2" fillId="0" borderId="2" xfId="0" applyNumberFormat="1" applyFont="1" applyBorder="1" applyAlignment="1" applyProtection="1">
      <alignment wrapText="1"/>
    </xf>
    <xf numFmtId="0" fontId="4" fillId="0" borderId="5" xfId="0" applyFont="1" applyFill="1" applyBorder="1" applyAlignment="1">
      <alignment horizontal="left" vertical="top" wrapText="1"/>
    </xf>
    <xf numFmtId="1" fontId="5" fillId="0" borderId="5" xfId="0" applyNumberFormat="1" applyFont="1" applyFill="1" applyBorder="1" applyAlignment="1">
      <alignment horizontal="left" vertical="top" indent="2" shrinkToFi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102053</xdr:colOff>
      <xdr:row>3</xdr:row>
      <xdr:rowOff>76540</xdr:rowOff>
    </xdr:from>
    <xdr:to>
      <xdr:col>7</xdr:col>
      <xdr:colOff>1054553</xdr:colOff>
      <xdr:row>3</xdr:row>
      <xdr:rowOff>1405224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4910" y="1267165"/>
          <a:ext cx="952500" cy="1328684"/>
        </a:xfrm>
        <a:prstGeom prst="rect">
          <a:avLst/>
        </a:prstGeom>
      </xdr:spPr>
    </xdr:pic>
    <xdr:clientData/>
  </xdr:twoCellAnchor>
  <xdr:twoCellAnchor editAs="oneCell">
    <xdr:from>
      <xdr:col>7</xdr:col>
      <xdr:colOff>110559</xdr:colOff>
      <xdr:row>4</xdr:row>
      <xdr:rowOff>68426</xdr:rowOff>
    </xdr:from>
    <xdr:to>
      <xdr:col>7</xdr:col>
      <xdr:colOff>1097077</xdr:colOff>
      <xdr:row>4</xdr:row>
      <xdr:rowOff>1053049</xdr:rowOff>
    </xdr:to>
    <xdr:pic>
      <xdr:nvPicPr>
        <xdr:cNvPr id="3" name="Picture 2" descr="BUNCC 18W Modern Pendant Lights Long Tube Light LED Aluminum Cylinder Pipe  Pendant Ceiling Lamp Decoration Study Cylinder Hanging Light for Living  Room Bedroom Suspension Lights 10 * 15CM - Amazon.com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416" y="2798359"/>
          <a:ext cx="986518" cy="984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76541</xdr:colOff>
      <xdr:row>5</xdr:row>
      <xdr:rowOff>68426</xdr:rowOff>
    </xdr:from>
    <xdr:to>
      <xdr:col>7</xdr:col>
      <xdr:colOff>1063059</xdr:colOff>
      <xdr:row>5</xdr:row>
      <xdr:rowOff>1053049</xdr:rowOff>
    </xdr:to>
    <xdr:pic>
      <xdr:nvPicPr>
        <xdr:cNvPr id="4" name="Picture 3" descr="BUNCC 18W Modern Pendant Lights Long Tube Light LED Aluminum Cylinder Pipe  Pendant Ceiling Lamp Decoration Study Cylinder Hanging Light for Living  Room Bedroom Suspension Lights 10 * 15CM - Amazon.com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9398" y="3895435"/>
          <a:ext cx="986518" cy="984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68036</xdr:colOff>
      <xdr:row>6</xdr:row>
      <xdr:rowOff>119063</xdr:rowOff>
    </xdr:from>
    <xdr:to>
      <xdr:col>7</xdr:col>
      <xdr:colOff>1131094</xdr:colOff>
      <xdr:row>6</xdr:row>
      <xdr:rowOff>1192056</xdr:rowOff>
    </xdr:to>
    <xdr:pic>
      <xdr:nvPicPr>
        <xdr:cNvPr id="5" name="Picture 4" descr="Philips Prime Plus UltraGlow 22w Round Led Downligh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0893" y="5043148"/>
          <a:ext cx="1063058" cy="1072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abSelected="1" zoomScale="112" zoomScaleNormal="112" workbookViewId="0">
      <selection activeCell="B15" sqref="B15"/>
    </sheetView>
  </sheetViews>
  <sheetFormatPr defaultColWidth="9.140625" defaultRowHeight="14.25" x14ac:dyDescent="0.2"/>
  <cols>
    <col min="1" max="1" width="9.140625" style="1" customWidth="1"/>
    <col min="2" max="2" width="9.140625" style="10" customWidth="1"/>
    <col min="3" max="3" width="80.85546875" style="4" customWidth="1"/>
    <col min="4" max="5" width="9.140625" style="1" customWidth="1"/>
    <col min="6" max="6" width="10.28515625" style="1" bestFit="1" customWidth="1"/>
    <col min="7" max="7" width="12.7109375" style="1" customWidth="1"/>
    <col min="8" max="8" width="17.5703125" style="1" customWidth="1"/>
    <col min="9" max="9" width="15.5703125" style="1" customWidth="1"/>
    <col min="10" max="10" width="10.85546875" style="1" customWidth="1"/>
    <col min="11" max="11" width="18.140625" style="1" bestFit="1" customWidth="1"/>
    <col min="12" max="16384" width="9.140625" style="1"/>
  </cols>
  <sheetData>
    <row r="1" spans="2:11" ht="21.95" customHeight="1" thickBot="1" x14ac:dyDescent="0.25">
      <c r="B1" s="21"/>
      <c r="C1" s="21"/>
      <c r="D1" s="22"/>
      <c r="E1" s="22"/>
      <c r="F1" s="19" t="s">
        <v>19</v>
      </c>
      <c r="G1" s="19"/>
      <c r="H1" s="12" t="s">
        <v>20</v>
      </c>
      <c r="I1" s="12" t="s">
        <v>21</v>
      </c>
      <c r="J1" s="20" t="s">
        <v>18</v>
      </c>
      <c r="K1" s="20"/>
    </row>
    <row r="2" spans="2:11" ht="15" thickBot="1" x14ac:dyDescent="0.25">
      <c r="B2" s="8" t="s">
        <v>4</v>
      </c>
      <c r="C2" s="11" t="s">
        <v>5</v>
      </c>
      <c r="D2" s="6" t="s">
        <v>6</v>
      </c>
      <c r="E2" s="6" t="s">
        <v>0</v>
      </c>
      <c r="F2" s="6" t="s">
        <v>1</v>
      </c>
      <c r="G2" s="6" t="s">
        <v>8</v>
      </c>
      <c r="H2" s="6"/>
      <c r="I2" s="6"/>
      <c r="J2" s="14"/>
      <c r="K2" s="14" t="s">
        <v>7</v>
      </c>
    </row>
    <row r="3" spans="2:11" ht="57.75" thickBot="1" x14ac:dyDescent="0.25">
      <c r="B3" s="9">
        <v>1</v>
      </c>
      <c r="C3" s="5" t="s">
        <v>9</v>
      </c>
      <c r="D3" s="2" t="s">
        <v>3</v>
      </c>
      <c r="E3" s="2" t="s">
        <v>3</v>
      </c>
      <c r="F3" s="2"/>
      <c r="G3" s="2"/>
      <c r="H3" s="2"/>
      <c r="I3" s="2"/>
      <c r="J3" s="15"/>
      <c r="K3" s="15"/>
    </row>
    <row r="4" spans="2:11" ht="121.5" customHeight="1" thickBot="1" x14ac:dyDescent="0.25">
      <c r="B4" s="9">
        <v>2</v>
      </c>
      <c r="C4" s="5" t="s">
        <v>10</v>
      </c>
      <c r="D4" s="2" t="s">
        <v>11</v>
      </c>
      <c r="E4" s="2">
        <v>5</v>
      </c>
      <c r="F4" s="3">
        <v>10500</v>
      </c>
      <c r="G4" s="7">
        <f>F4*E4</f>
        <v>52500</v>
      </c>
      <c r="H4" s="7"/>
      <c r="I4" s="23" t="s">
        <v>23</v>
      </c>
      <c r="J4" s="16">
        <v>4500</v>
      </c>
      <c r="K4" s="17">
        <v>22500</v>
      </c>
    </row>
    <row r="5" spans="2:11" ht="86.25" thickBot="1" x14ac:dyDescent="0.25">
      <c r="B5" s="9">
        <v>3</v>
      </c>
      <c r="C5" s="5" t="s">
        <v>12</v>
      </c>
      <c r="D5" s="2" t="s">
        <v>11</v>
      </c>
      <c r="E5" s="2">
        <v>6</v>
      </c>
      <c r="F5" s="3">
        <v>1750</v>
      </c>
      <c r="G5" s="7">
        <f t="shared" ref="G5:G10" si="0">F5*E5</f>
        <v>10500</v>
      </c>
      <c r="H5" s="7"/>
      <c r="I5" s="24" t="s">
        <v>25</v>
      </c>
      <c r="J5" s="16">
        <f t="shared" ref="J5:J10" si="1">K5/E5</f>
        <v>1750</v>
      </c>
      <c r="K5" s="17">
        <v>10500</v>
      </c>
    </row>
    <row r="6" spans="2:11" ht="86.25" thickBot="1" x14ac:dyDescent="0.25">
      <c r="B6" s="9">
        <v>4</v>
      </c>
      <c r="C6" s="5" t="s">
        <v>13</v>
      </c>
      <c r="D6" s="2" t="s">
        <v>11</v>
      </c>
      <c r="E6" s="2">
        <v>3</v>
      </c>
      <c r="F6" s="3">
        <v>3550</v>
      </c>
      <c r="G6" s="7">
        <f t="shared" si="0"/>
        <v>10650</v>
      </c>
      <c r="H6" s="7"/>
      <c r="I6" s="24" t="s">
        <v>24</v>
      </c>
      <c r="J6" s="16">
        <f t="shared" si="1"/>
        <v>3550</v>
      </c>
      <c r="K6" s="17">
        <v>10650</v>
      </c>
    </row>
    <row r="7" spans="2:11" ht="95.25" customHeight="1" thickBot="1" x14ac:dyDescent="0.25">
      <c r="B7" s="9">
        <v>5</v>
      </c>
      <c r="C7" s="5" t="s">
        <v>26</v>
      </c>
      <c r="D7" s="2" t="s">
        <v>14</v>
      </c>
      <c r="E7" s="2">
        <v>7</v>
      </c>
      <c r="F7" s="3">
        <v>950</v>
      </c>
      <c r="G7" s="7">
        <f t="shared" si="0"/>
        <v>6650</v>
      </c>
      <c r="H7" s="7"/>
      <c r="I7" s="25" t="s">
        <v>27</v>
      </c>
      <c r="J7" s="16">
        <f t="shared" si="1"/>
        <v>550</v>
      </c>
      <c r="K7" s="17">
        <v>3850</v>
      </c>
    </row>
    <row r="8" spans="2:11" ht="29.25" thickBot="1" x14ac:dyDescent="0.25">
      <c r="B8" s="9">
        <v>6</v>
      </c>
      <c r="C8" s="5" t="s">
        <v>15</v>
      </c>
      <c r="D8" s="2" t="s">
        <v>14</v>
      </c>
      <c r="E8" s="2">
        <v>26</v>
      </c>
      <c r="F8" s="3">
        <v>250</v>
      </c>
      <c r="G8" s="7">
        <f t="shared" si="0"/>
        <v>6500</v>
      </c>
      <c r="H8" s="7"/>
      <c r="I8" s="7"/>
      <c r="J8" s="16">
        <f t="shared" si="1"/>
        <v>250</v>
      </c>
      <c r="K8" s="17">
        <v>6500</v>
      </c>
    </row>
    <row r="9" spans="2:11" ht="29.25" thickBot="1" x14ac:dyDescent="0.25">
      <c r="B9" s="9">
        <v>7</v>
      </c>
      <c r="C9" s="5" t="s">
        <v>16</v>
      </c>
      <c r="D9" s="2" t="s">
        <v>14</v>
      </c>
      <c r="E9" s="2">
        <v>10</v>
      </c>
      <c r="F9" s="3">
        <v>550</v>
      </c>
      <c r="G9" s="7">
        <f t="shared" si="0"/>
        <v>5500</v>
      </c>
      <c r="H9" s="7"/>
      <c r="I9" s="7"/>
      <c r="J9" s="16">
        <f t="shared" si="1"/>
        <v>550</v>
      </c>
      <c r="K9" s="17">
        <v>5500</v>
      </c>
    </row>
    <row r="10" spans="2:11" ht="29.25" thickBot="1" x14ac:dyDescent="0.25">
      <c r="B10" s="9">
        <v>8</v>
      </c>
      <c r="C10" s="5" t="s">
        <v>17</v>
      </c>
      <c r="D10" s="2" t="s">
        <v>14</v>
      </c>
      <c r="E10" s="2">
        <v>10</v>
      </c>
      <c r="F10" s="3">
        <v>275</v>
      </c>
      <c r="G10" s="7">
        <f t="shared" si="0"/>
        <v>2750</v>
      </c>
      <c r="H10" s="7"/>
      <c r="I10" s="26"/>
      <c r="J10" s="16">
        <f t="shared" si="1"/>
        <v>275</v>
      </c>
      <c r="K10" s="17">
        <v>2750</v>
      </c>
    </row>
    <row r="11" spans="2:11" ht="15" thickBot="1" x14ac:dyDescent="0.25">
      <c r="B11" s="9"/>
      <c r="C11" s="5" t="s">
        <v>22</v>
      </c>
      <c r="D11" s="2"/>
      <c r="E11" s="2"/>
      <c r="F11" s="3"/>
      <c r="G11" s="7">
        <v>2000</v>
      </c>
      <c r="H11" s="7"/>
      <c r="I11" s="7"/>
      <c r="J11" s="16"/>
      <c r="K11" s="17"/>
    </row>
    <row r="12" spans="2:11" ht="15" thickBot="1" x14ac:dyDescent="0.25">
      <c r="B12" s="9"/>
      <c r="C12" s="27" t="s">
        <v>28</v>
      </c>
      <c r="D12" s="28"/>
      <c r="E12" s="28"/>
      <c r="F12" s="29"/>
      <c r="G12" s="30">
        <v>7500</v>
      </c>
      <c r="H12" s="31"/>
      <c r="I12" s="7"/>
      <c r="J12" s="16"/>
      <c r="K12" s="17"/>
    </row>
    <row r="13" spans="2:11" ht="15" thickBot="1" x14ac:dyDescent="0.25">
      <c r="B13" s="9"/>
      <c r="C13" s="35" t="s">
        <v>30</v>
      </c>
      <c r="D13" s="2"/>
      <c r="E13" s="2"/>
      <c r="F13" s="2"/>
      <c r="G13" s="13">
        <f>SUM(G4:G12)</f>
        <v>104550</v>
      </c>
      <c r="H13" s="2"/>
      <c r="I13" s="2"/>
      <c r="J13" s="15"/>
      <c r="K13" s="18">
        <f>SUM(K4:K11)</f>
        <v>62250</v>
      </c>
    </row>
    <row r="14" spans="2:11" x14ac:dyDescent="0.2">
      <c r="C14" s="32" t="s">
        <v>29</v>
      </c>
      <c r="G14" s="33">
        <f>G13*0.18</f>
        <v>18819</v>
      </c>
    </row>
    <row r="15" spans="2:11" x14ac:dyDescent="0.2">
      <c r="C15" s="32" t="s">
        <v>2</v>
      </c>
      <c r="G15" s="34">
        <f>G13+G14</f>
        <v>123369</v>
      </c>
    </row>
    <row r="18" spans="2:9" ht="15.75" x14ac:dyDescent="0.2">
      <c r="B18" s="36" t="s">
        <v>31</v>
      </c>
      <c r="C18" s="36"/>
      <c r="D18" s="36"/>
      <c r="E18" s="36"/>
      <c r="F18" s="36"/>
      <c r="G18" s="36"/>
      <c r="H18" s="36"/>
      <c r="I18" s="36"/>
    </row>
    <row r="19" spans="2:9" ht="15.75" x14ac:dyDescent="0.2">
      <c r="B19" s="37">
        <v>1</v>
      </c>
      <c r="C19" s="38" t="s">
        <v>32</v>
      </c>
      <c r="D19" s="39"/>
      <c r="E19" s="39"/>
      <c r="F19" s="39"/>
      <c r="G19" s="39"/>
      <c r="H19" s="39"/>
      <c r="I19" s="40"/>
    </row>
    <row r="20" spans="2:9" ht="15.75" x14ac:dyDescent="0.2">
      <c r="B20" s="37">
        <v>2</v>
      </c>
      <c r="C20" s="38" t="s">
        <v>33</v>
      </c>
      <c r="D20" s="39"/>
      <c r="E20" s="39"/>
      <c r="F20" s="39"/>
      <c r="G20" s="39"/>
      <c r="H20" s="39"/>
      <c r="I20" s="40"/>
    </row>
    <row r="21" spans="2:9" ht="15.75" x14ac:dyDescent="0.2">
      <c r="B21" s="37">
        <v>3</v>
      </c>
      <c r="C21" s="38" t="s">
        <v>34</v>
      </c>
      <c r="D21" s="39"/>
      <c r="E21" s="39"/>
      <c r="F21" s="39"/>
      <c r="G21" s="39"/>
      <c r="H21" s="39"/>
      <c r="I21" s="40"/>
    </row>
    <row r="22" spans="2:9" ht="15.75" x14ac:dyDescent="0.2">
      <c r="B22" s="37">
        <v>4</v>
      </c>
      <c r="C22" s="38" t="s">
        <v>35</v>
      </c>
      <c r="D22" s="39"/>
      <c r="E22" s="39"/>
      <c r="F22" s="39"/>
      <c r="G22" s="39"/>
      <c r="H22" s="39"/>
      <c r="I22" s="40"/>
    </row>
    <row r="23" spans="2:9" ht="15.75" x14ac:dyDescent="0.2">
      <c r="B23" s="36" t="s">
        <v>36</v>
      </c>
      <c r="C23" s="38" t="s">
        <v>37</v>
      </c>
      <c r="D23" s="39"/>
      <c r="E23" s="39"/>
      <c r="F23" s="39"/>
      <c r="G23" s="39"/>
      <c r="H23" s="39"/>
      <c r="I23" s="40"/>
    </row>
    <row r="24" spans="2:9" ht="15.75" x14ac:dyDescent="0.2">
      <c r="B24" s="36"/>
      <c r="C24" s="38" t="s">
        <v>38</v>
      </c>
      <c r="D24" s="39"/>
      <c r="E24" s="39"/>
      <c r="F24" s="39"/>
      <c r="G24" s="39"/>
      <c r="H24" s="39"/>
      <c r="I24" s="40"/>
    </row>
    <row r="25" spans="2:9" ht="15.75" x14ac:dyDescent="0.2">
      <c r="B25" s="36"/>
      <c r="C25" s="38" t="s">
        <v>39</v>
      </c>
      <c r="D25" s="39"/>
      <c r="E25" s="39"/>
      <c r="F25" s="39"/>
      <c r="G25" s="39"/>
      <c r="H25" s="39"/>
      <c r="I25" s="40"/>
    </row>
    <row r="26" spans="2:9" ht="15.75" x14ac:dyDescent="0.2">
      <c r="B26" s="36"/>
      <c r="C26" s="38" t="s">
        <v>40</v>
      </c>
      <c r="D26" s="39"/>
      <c r="E26" s="39"/>
      <c r="F26" s="39"/>
      <c r="G26" s="39"/>
      <c r="H26" s="39"/>
      <c r="I26" s="40"/>
    </row>
  </sheetData>
  <mergeCells count="14">
    <mergeCell ref="C19:I19"/>
    <mergeCell ref="C20:I20"/>
    <mergeCell ref="C21:I21"/>
    <mergeCell ref="C22:I22"/>
    <mergeCell ref="B23:B26"/>
    <mergeCell ref="C23:I23"/>
    <mergeCell ref="C24:I24"/>
    <mergeCell ref="C25:I25"/>
    <mergeCell ref="C26:I26"/>
    <mergeCell ref="F1:G1"/>
    <mergeCell ref="J1:K1"/>
    <mergeCell ref="B1:C1"/>
    <mergeCell ref="D1:E1"/>
    <mergeCell ref="B18:I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 Price Bid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2024-03-15T14:44:49Z</dcterms:modified>
</cp:coreProperties>
</file>