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40" windowWidth="15015" windowHeight="7470"/>
  </bookViews>
  <sheets>
    <sheet name="GLASSWARE" sheetId="4" r:id="rId1"/>
  </sheets>
  <calcPr calcId="145621"/>
</workbook>
</file>

<file path=xl/calcChain.xml><?xml version="1.0" encoding="utf-8"?>
<calcChain xmlns="http://schemas.openxmlformats.org/spreadsheetml/2006/main">
  <c r="I20" i="4" l="1"/>
  <c r="H20" i="4" s="1"/>
  <c r="I21" i="4"/>
  <c r="H21" i="4" s="1"/>
  <c r="I22" i="4"/>
  <c r="I23" i="4"/>
  <c r="I24" i="4"/>
  <c r="H24" i="4" s="1"/>
  <c r="I25" i="4"/>
  <c r="I26" i="4"/>
  <c r="I27" i="4"/>
  <c r="I28" i="4"/>
  <c r="H28" i="4" s="1"/>
  <c r="I29" i="4"/>
  <c r="H29" i="4" s="1"/>
  <c r="I30" i="4"/>
  <c r="I31" i="4"/>
  <c r="I32" i="4"/>
  <c r="H32" i="4" s="1"/>
  <c r="I19" i="4"/>
  <c r="H22" i="4"/>
  <c r="H23" i="4"/>
  <c r="H26" i="4"/>
  <c r="H27" i="4"/>
  <c r="H30" i="4"/>
  <c r="H31" i="4"/>
  <c r="H19" i="4"/>
  <c r="I34" i="4" l="1"/>
  <c r="H25" i="4"/>
  <c r="I35" i="4" s="1"/>
  <c r="I36" i="4" s="1"/>
  <c r="I38" i="4" s="1"/>
  <c r="A19" i="4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</calcChain>
</file>

<file path=xl/sharedStrings.xml><?xml version="1.0" encoding="utf-8"?>
<sst xmlns="http://schemas.openxmlformats.org/spreadsheetml/2006/main" count="60" uniqueCount="56">
  <si>
    <t>CLIENT DETAILS</t>
  </si>
  <si>
    <t>SUPPLIER DETAILS</t>
  </si>
  <si>
    <t>Sr.</t>
  </si>
  <si>
    <t>ITEM</t>
  </si>
  <si>
    <t>QTY</t>
  </si>
  <si>
    <t xml:space="preserve"> RATE 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</si>
  <si>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</si>
  <si>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</si>
  <si>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</si>
  <si>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</si>
  <si>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</si>
  <si>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</si>
  <si>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</si>
  <si>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</si>
  <si>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</si>
  <si>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</si>
  <si>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</si>
  <si>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</si>
  <si>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</si>
  <si>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</si>
  <si>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</si>
  <si>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</si>
  <si>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</si>
  <si>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</si>
  <si>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</si>
  <si>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</si>
  <si>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</si>
  <si>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</si>
  <si>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</si>
  <si>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</si>
  <si>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</si>
  <si>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</si>
  <si>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</si>
  <si>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</si>
  <si>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</si>
  <si>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</si>
  <si>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r>
      <t xml:space="preserve">2) Delivery   </t>
    </r>
    <r>
      <rPr>
        <sz val="14"/>
        <rFont val="Calibri"/>
        <family val="2"/>
      </rPr>
      <t>: Within 10-15 Days.</t>
    </r>
  </si>
  <si>
    <t>SPECIFICATIONS</t>
  </si>
  <si>
    <t>GST TAX</t>
  </si>
  <si>
    <t>IGST TAX</t>
  </si>
  <si>
    <t>KAPCO BANQUETS</t>
  </si>
  <si>
    <t>MUMBAI</t>
  </si>
  <si>
    <t>DATE : 03.01.2024</t>
  </si>
  <si>
    <t>GLASSWARE</t>
  </si>
  <si>
    <t xml:space="preserve">PASABAHCE WHITE WINE GLASS </t>
  </si>
  <si>
    <t xml:space="preserve">PASABAHCE RED WINE GLASS </t>
  </si>
  <si>
    <t xml:space="preserve">PASABAHCE CHAMPAGNE TULIP </t>
  </si>
  <si>
    <t>PASABAHCE WHISKEY GLASS</t>
  </si>
  <si>
    <t>PASABAHCE LONG DRINK GLASS</t>
  </si>
  <si>
    <t>PASABAHCE MARTINI GLASS</t>
  </si>
  <si>
    <t>PASABAHCE SHOT GLASS</t>
  </si>
  <si>
    <t>PASABAHCE BEER TESTER GLASS</t>
  </si>
  <si>
    <t>PASABAHCE BEER GLASS</t>
  </si>
  <si>
    <t>PASABAHCE SHORT TUMBLER GLASS</t>
  </si>
  <si>
    <t>PASABAHCE SMALL MARTINI GLASS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</si>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</sst>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7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2"/>
      <name val="宋体"/>
      <charset val="134"/>
    </font>
    <font>
      <sz val="10"/>
      <name val="Arial"/>
      <family val="2"/>
    </font>
    <font>
      <sz val="12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Calibri"/>
      <family val="2"/>
      <scheme val="minor"/>
    </font>
    <font>
      <sz val="11"/>
      <name val="Cambri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0" fillId="0" borderId="0"/>
    <xf numFmtId="0" fontId="29" fillId="0" borderId="0">
      <alignment vertical="center"/>
    </xf>
    <xf numFmtId="43" fontId="32" fillId="0" borderId="0" applyFont="0" applyFill="0" applyBorder="0" applyAlignment="0" applyProtection="0"/>
  </cellStyleXfs>
  <cellXfs count="11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4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25" fillId="0" borderId="0" xfId="0" applyFont="1" applyBorder="1"/>
    <xf numFmtId="0" fontId="16" fillId="0" borderId="4" xfId="0" applyFont="1" applyBorder="1"/>
    <xf numFmtId="0" fontId="26" fillId="0" borderId="0" xfId="0" applyFont="1" applyBorder="1"/>
    <xf numFmtId="0" fontId="17" fillId="0" borderId="4" xfId="0" applyFont="1" applyFill="1" applyBorder="1"/>
    <xf numFmtId="2" fontId="0" fillId="2" borderId="15" xfId="0" applyNumberFormat="1" applyFont="1" applyFill="1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5" xfId="0" applyFont="1" applyBorder="1"/>
    <xf numFmtId="0" fontId="7" fillId="0" borderId="9" xfId="0" applyFont="1" applyBorder="1"/>
    <xf numFmtId="0" fontId="11" fillId="0" borderId="7" xfId="0" applyFont="1" applyBorder="1" applyAlignment="1"/>
    <xf numFmtId="0" fontId="11" fillId="0" borderId="1" xfId="0" applyFont="1" applyBorder="1" applyAlignment="1"/>
    <xf numFmtId="0" fontId="11" fillId="0" borderId="10" xfId="0" applyFont="1" applyBorder="1" applyAlignment="1"/>
    <xf numFmtId="0" fontId="1" fillId="0" borderId="7" xfId="0" applyFont="1" applyBorder="1" applyAlignment="1"/>
    <xf numFmtId="0" fontId="0" fillId="0" borderId="0" xfId="0" applyAlignment="1">
      <alignment vertical="center"/>
    </xf>
    <xf numFmtId="0" fontId="11" fillId="0" borderId="2" xfId="0" applyFont="1" applyBorder="1" applyAlignment="1"/>
    <xf numFmtId="2" fontId="10" fillId="0" borderId="3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2" fontId="0" fillId="4" borderId="15" xfId="0" applyNumberFormat="1" applyFont="1" applyFill="1" applyBorder="1" applyAlignment="1">
      <alignment horizontal="center" vertical="center"/>
    </xf>
    <xf numFmtId="43" fontId="35" fillId="4" borderId="15" xfId="3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7" fillId="3" borderId="15" xfId="0" applyFont="1" applyFill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0" fontId="36" fillId="0" borderId="15" xfId="0" applyNumberFormat="1" applyFont="1" applyBorder="1" applyAlignment="1" applyProtection="1">
      <alignment vertical="center" wrapText="1"/>
    </xf>
    <xf numFmtId="0" fontId="36" fillId="0" borderId="15" xfId="0" applyNumberFormat="1" applyFont="1" applyBorder="1" applyAlignment="1" applyProtection="1">
      <alignment horizontal="center" vertic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常规_INVOICE NEW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180976</xdr:colOff>
      <xdr:row>18</xdr:row>
      <xdr:rowOff>85725</xdr:rowOff>
    </xdr:from>
    <xdr:to>
      <xdr:col>3</xdr:col>
      <xdr:colOff>504825</xdr:colOff>
      <xdr:row>18</xdr:row>
      <xdr:rowOff>768949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1" y="4362450"/>
          <a:ext cx="323849" cy="68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209550</xdr:colOff>
      <xdr:row>19</xdr:row>
      <xdr:rowOff>95250</xdr:rowOff>
    </xdr:from>
    <xdr:to>
      <xdr:col>3</xdr:col>
      <xdr:colOff>532666</xdr:colOff>
      <xdr:row>19</xdr:row>
      <xdr:rowOff>778061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5210175"/>
          <a:ext cx="323116" cy="682811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20</xdr:row>
      <xdr:rowOff>57150</xdr:rowOff>
    </xdr:from>
    <xdr:to>
      <xdr:col>3</xdr:col>
      <xdr:colOff>447675</xdr:colOff>
      <xdr:row>20</xdr:row>
      <xdr:rowOff>816567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6019800"/>
          <a:ext cx="238125" cy="75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21</xdr:row>
      <xdr:rowOff>171451</xdr:rowOff>
    </xdr:from>
    <xdr:to>
      <xdr:col>3</xdr:col>
      <xdr:colOff>524318</xdr:colOff>
      <xdr:row>21</xdr:row>
      <xdr:rowOff>742951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6981826"/>
          <a:ext cx="43859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123826</xdr:colOff>
      <xdr:row>22</xdr:row>
      <xdr:rowOff>76201</xdr:rowOff>
    </xdr:from>
    <xdr:to>
      <xdr:col>3</xdr:col>
      <xdr:colOff>486382</xdr:colOff>
      <xdr:row>22</xdr:row>
      <xdr:rowOff>762000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1" y="7734301"/>
          <a:ext cx="362556" cy="685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95251</xdr:colOff>
      <xdr:row>23</xdr:row>
      <xdr:rowOff>133350</xdr:rowOff>
    </xdr:from>
    <xdr:to>
      <xdr:col>3</xdr:col>
      <xdr:colOff>514350</xdr:colOff>
      <xdr:row>23</xdr:row>
      <xdr:rowOff>780625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8639175"/>
          <a:ext cx="419099" cy="64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190500</xdr:colOff>
      <xdr:row>24</xdr:row>
      <xdr:rowOff>123825</xdr:rowOff>
    </xdr:from>
    <xdr:to>
      <xdr:col>3</xdr:col>
      <xdr:colOff>481965</xdr:colOff>
      <xdr:row>24</xdr:row>
      <xdr:rowOff>609600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9477375"/>
          <a:ext cx="29146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25</xdr:row>
      <xdr:rowOff>104775</xdr:rowOff>
    </xdr:from>
    <xdr:to>
      <xdr:col>3</xdr:col>
      <xdr:colOff>504091</xdr:colOff>
      <xdr:row>25</xdr:row>
      <xdr:rowOff>787586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4675" y="10306050"/>
          <a:ext cx="323116" cy="68281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26</xdr:row>
      <xdr:rowOff>142875</xdr:rowOff>
    </xdr:from>
    <xdr:to>
      <xdr:col>3</xdr:col>
      <xdr:colOff>510591</xdr:colOff>
      <xdr:row>26</xdr:row>
      <xdr:rowOff>733425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1" y="11191875"/>
          <a:ext cx="39629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27</xdr:row>
      <xdr:rowOff>123825</xdr:rowOff>
    </xdr:from>
    <xdr:to>
      <xdr:col>3</xdr:col>
      <xdr:colOff>491524</xdr:colOff>
      <xdr:row>27</xdr:row>
      <xdr:rowOff>715188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28950" y="12020550"/>
          <a:ext cx="396274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28</xdr:row>
      <xdr:rowOff>104775</xdr:rowOff>
    </xdr:from>
    <xdr:to>
      <xdr:col>3</xdr:col>
      <xdr:colOff>508650</xdr:colOff>
      <xdr:row>28</xdr:row>
      <xdr:rowOff>762000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12849225"/>
          <a:ext cx="3467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161925</xdr:colOff>
      <xdr:row>29</xdr:row>
      <xdr:rowOff>133350</xdr:rowOff>
    </xdr:from>
    <xdr:to>
      <xdr:col>3</xdr:col>
      <xdr:colOff>448462</xdr:colOff>
      <xdr:row>29</xdr:row>
      <xdr:rowOff>621072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095625" y="13725525"/>
          <a:ext cx="286537" cy="48772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30</xdr:row>
      <xdr:rowOff>152400</xdr:rowOff>
    </xdr:from>
    <xdr:to>
      <xdr:col>3</xdr:col>
      <xdr:colOff>566945</xdr:colOff>
      <xdr:row>30</xdr:row>
      <xdr:rowOff>723900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4354175"/>
          <a:ext cx="49074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31</xdr:row>
      <xdr:rowOff>171450</xdr:rowOff>
    </xdr:from>
    <xdr:to>
      <xdr:col>3</xdr:col>
      <xdr:colOff>552450</xdr:colOff>
      <xdr:row>31</xdr:row>
      <xdr:rowOff>718608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5220950"/>
          <a:ext cx="447675" cy="54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34" workbookViewId="0">
      <selection activeCell="J38" sqref="J38"/>
    </sheetView>
  </sheetViews>
  <sheetFormatPr defaultRowHeight="15"/>
  <cols>
    <col min="1" max="1" width="5.28515625" customWidth="1"/>
    <col min="2" max="2" width="22.28515625" customWidth="1"/>
    <col min="3" max="3" width="16.42578125" customWidth="1"/>
    <col min="4" max="4" width="9.7109375" customWidth="1"/>
    <col min="5" max="5" width="8.85546875" customWidth="1"/>
    <col min="6" max="6" width="9.28515625" customWidth="1"/>
    <col min="7" max="7" width="9" customWidth="1"/>
    <col min="8" max="8" width="12.140625" customWidth="1"/>
    <col min="9" max="9" width="16.140625" customWidth="1"/>
  </cols>
  <sheetData>
    <row r="1" spans="1:9" ht="31.5">
      <c r="A1" s="1" t="s">
        <v>33</v>
      </c>
      <c r="B1" s="2"/>
      <c r="C1" s="2"/>
      <c r="D1" s="2"/>
      <c r="E1" s="2"/>
      <c r="F1" s="2"/>
      <c r="G1" s="3"/>
      <c r="H1" s="3"/>
      <c r="I1" s="83"/>
    </row>
    <row r="2" spans="1:9" ht="18.75">
      <c r="A2" s="76" t="s">
        <v>27</v>
      </c>
      <c r="B2" s="6"/>
      <c r="C2" s="6"/>
      <c r="D2" s="6"/>
      <c r="E2" s="6"/>
      <c r="F2" s="6"/>
      <c r="G2" s="6"/>
      <c r="H2" s="6"/>
      <c r="I2" s="84"/>
    </row>
    <row r="3" spans="1:9" ht="18.75">
      <c r="A3" s="5" t="s">
        <v>28</v>
      </c>
      <c r="B3" s="6"/>
      <c r="C3" s="6"/>
      <c r="D3" s="6"/>
      <c r="E3" s="6"/>
      <c r="F3" s="6"/>
      <c r="G3" s="6"/>
      <c r="H3" s="6"/>
      <c r="I3" s="84"/>
    </row>
    <row r="4" spans="1:9" ht="18.75">
      <c r="A4" s="5" t="s">
        <v>29</v>
      </c>
      <c r="B4" s="6"/>
      <c r="C4" s="6"/>
      <c r="D4" s="6"/>
      <c r="E4" s="6"/>
      <c r="F4" s="6"/>
      <c r="G4" s="6"/>
      <c r="H4" s="6"/>
      <c r="I4" s="84"/>
    </row>
    <row r="5" spans="1:9" ht="18.75">
      <c r="A5" s="56"/>
      <c r="B5" s="57"/>
      <c r="C5" s="57"/>
      <c r="D5" s="57"/>
      <c r="E5" s="57"/>
      <c r="F5" s="57"/>
      <c r="G5" s="57"/>
      <c r="H5" s="57"/>
      <c r="I5" s="84"/>
    </row>
    <row r="6" spans="1:9" ht="18.75">
      <c r="A6" s="5" t="s">
        <v>30</v>
      </c>
      <c r="B6" s="6"/>
      <c r="C6" s="6"/>
      <c r="D6" s="6"/>
      <c r="E6" s="8"/>
      <c r="F6" s="6"/>
      <c r="G6" s="6"/>
      <c r="H6" s="6"/>
      <c r="I6" s="84"/>
    </row>
    <row r="7" spans="1:9" ht="20.25">
      <c r="A7" s="9" t="s">
        <v>31</v>
      </c>
      <c r="B7" s="10"/>
      <c r="C7" s="10"/>
      <c r="D7" s="10"/>
      <c r="E7" s="10"/>
      <c r="F7" s="10"/>
      <c r="G7" s="10"/>
      <c r="H7" s="10"/>
      <c r="I7" s="85"/>
    </row>
    <row r="8" spans="1:9" ht="18.75">
      <c r="A8" s="11"/>
      <c r="B8" s="12" t="s">
        <v>0</v>
      </c>
      <c r="C8" s="12"/>
      <c r="D8" s="12"/>
      <c r="E8" s="58" t="s">
        <v>1</v>
      </c>
      <c r="F8" s="59"/>
      <c r="G8" s="59"/>
      <c r="H8" s="59"/>
      <c r="I8" s="60"/>
    </row>
    <row r="9" spans="1:9" ht="18.75">
      <c r="A9" s="5"/>
      <c r="B9" s="77" t="s">
        <v>40</v>
      </c>
      <c r="C9" s="74"/>
      <c r="D9" s="74"/>
      <c r="E9" s="61" t="s">
        <v>35</v>
      </c>
      <c r="F9" s="62"/>
      <c r="G9" s="62"/>
      <c r="H9" s="62"/>
      <c r="I9" s="63"/>
    </row>
    <row r="10" spans="1:9" ht="18.75">
      <c r="A10" s="5"/>
      <c r="B10" s="77" t="s">
        <v>41</v>
      </c>
      <c r="C10" s="14"/>
      <c r="D10" s="14"/>
      <c r="E10" s="64" t="s">
        <v>24</v>
      </c>
      <c r="F10" s="29"/>
      <c r="G10" s="29"/>
      <c r="H10" s="29"/>
      <c r="I10" s="65"/>
    </row>
    <row r="11" spans="1:9" ht="18.75">
      <c r="A11" s="78"/>
      <c r="B11" s="79"/>
      <c r="C11" s="15"/>
      <c r="D11" s="15"/>
      <c r="E11" s="53" t="s">
        <v>25</v>
      </c>
      <c r="F11" s="54"/>
      <c r="G11" s="54"/>
      <c r="H11" s="54"/>
      <c r="I11" s="55"/>
    </row>
    <row r="12" spans="1:9" ht="18.75">
      <c r="A12" s="50"/>
      <c r="B12" s="77"/>
      <c r="C12" s="13"/>
      <c r="D12" s="13"/>
      <c r="E12" s="36"/>
      <c r="F12" s="66"/>
      <c r="G12" s="66"/>
      <c r="H12" s="66"/>
      <c r="I12" s="67"/>
    </row>
    <row r="13" spans="1:9" ht="15.75">
      <c r="A13" s="80"/>
      <c r="B13" s="73"/>
      <c r="C13" s="13"/>
      <c r="D13" s="13"/>
      <c r="E13" s="17"/>
      <c r="F13" s="13"/>
      <c r="G13" s="13"/>
      <c r="H13" s="13"/>
      <c r="I13" s="7"/>
    </row>
    <row r="14" spans="1:9" ht="18.75">
      <c r="A14" s="11"/>
      <c r="B14" s="13"/>
      <c r="C14" s="19"/>
      <c r="D14" s="19"/>
      <c r="E14" s="68" t="s">
        <v>42</v>
      </c>
      <c r="F14" s="69"/>
      <c r="G14" s="69"/>
      <c r="H14" s="69"/>
      <c r="I14" s="70"/>
    </row>
    <row r="15" spans="1:9" ht="15.75">
      <c r="A15" s="20" t="s">
        <v>2</v>
      </c>
      <c r="B15" s="20" t="s">
        <v>3</v>
      </c>
      <c r="C15" s="20"/>
      <c r="D15" s="20"/>
      <c r="E15" s="20" t="s">
        <v>4</v>
      </c>
      <c r="F15" s="20" t="s">
        <v>5</v>
      </c>
      <c r="G15" s="109" t="s">
        <v>38</v>
      </c>
      <c r="H15" s="110"/>
      <c r="I15" s="21" t="s">
        <v>6</v>
      </c>
    </row>
    <row r="16" spans="1:9" ht="15.75">
      <c r="A16" s="22" t="s">
        <v>7</v>
      </c>
      <c r="B16" s="22" t="s">
        <v>8</v>
      </c>
      <c r="C16" s="22" t="s">
        <v>37</v>
      </c>
      <c r="D16" s="22" t="s">
        <v>55</v>
      </c>
      <c r="E16" s="22" t="s">
        <v>9</v>
      </c>
      <c r="F16" s="22" t="s">
        <v>10</v>
      </c>
      <c r="G16" s="23" t="s">
        <v>11</v>
      </c>
      <c r="H16" s="23" t="s">
        <v>12</v>
      </c>
      <c r="I16" s="23" t="s">
        <v>13</v>
      </c>
    </row>
    <row r="17" spans="1:9" ht="15.75">
      <c r="A17" s="22"/>
      <c r="B17" s="22"/>
      <c r="C17" s="75"/>
      <c r="D17" s="75"/>
      <c r="E17" s="75" t="s">
        <v>14</v>
      </c>
      <c r="F17" s="22" t="s">
        <v>14</v>
      </c>
      <c r="G17" s="23"/>
      <c r="H17" s="23"/>
      <c r="I17" s="23"/>
    </row>
    <row r="18" spans="1:9" s="90" customFormat="1" ht="15.75">
      <c r="A18" s="82"/>
      <c r="B18" s="98" t="s">
        <v>43</v>
      </c>
      <c r="C18" s="95"/>
      <c r="D18" s="95"/>
      <c r="E18" s="96"/>
      <c r="F18" s="97"/>
      <c r="G18" s="97"/>
      <c r="H18" s="97"/>
      <c r="I18" s="97"/>
    </row>
    <row r="19" spans="1:9" s="90" customFormat="1" ht="66" customHeight="1">
      <c r="A19" s="82">
        <f t="shared" ref="A19:A32" si="0">A18+1</f>
        <v>1</v>
      </c>
      <c r="B19" s="105" t="s">
        <v>44</v>
      </c>
      <c r="C19" s="99">
        <v>440080</v>
      </c>
      <c r="D19" s="99"/>
      <c r="E19" s="106">
        <v>120</v>
      </c>
      <c r="F19" s="81">
        <v>255</v>
      </c>
      <c r="G19" s="81">
        <v>18</v>
      </c>
      <c r="H19" s="81">
        <f>G19%*I19</f>
        <v>5508</v>
      </c>
      <c r="I19" s="81">
        <f>E19*F19</f>
        <v>30600</v>
      </c>
    </row>
    <row r="20" spans="1:9" s="90" customFormat="1" ht="66.75" customHeight="1">
      <c r="A20" s="82">
        <f t="shared" si="0"/>
        <v>2</v>
      </c>
      <c r="B20" s="105" t="s">
        <v>45</v>
      </c>
      <c r="C20" s="99">
        <v>440065</v>
      </c>
      <c r="D20" s="99"/>
      <c r="E20" s="106">
        <v>120</v>
      </c>
      <c r="F20" s="81">
        <v>270</v>
      </c>
      <c r="G20" s="81">
        <v>18</v>
      </c>
      <c r="H20" s="81">
        <f t="shared" ref="H20:H32" si="1">G20%*I20</f>
        <v>5832</v>
      </c>
      <c r="I20" s="81">
        <f t="shared" ref="I20:I32" si="2">E20*F20</f>
        <v>32400</v>
      </c>
    </row>
    <row r="21" spans="1:9" s="90" customFormat="1" ht="66.75" customHeight="1">
      <c r="A21" s="82">
        <f t="shared" si="0"/>
        <v>3</v>
      </c>
      <c r="B21" s="105" t="s">
        <v>46</v>
      </c>
      <c r="C21" s="99">
        <v>440079</v>
      </c>
      <c r="D21" s="99"/>
      <c r="E21" s="106">
        <v>60</v>
      </c>
      <c r="F21" s="81">
        <v>255</v>
      </c>
      <c r="G21" s="81">
        <v>18</v>
      </c>
      <c r="H21" s="81">
        <f t="shared" si="1"/>
        <v>2754</v>
      </c>
      <c r="I21" s="81">
        <f t="shared" si="2"/>
        <v>15300</v>
      </c>
    </row>
    <row r="22" spans="1:9" s="90" customFormat="1" ht="66.75" customHeight="1">
      <c r="A22" s="82">
        <f t="shared" si="0"/>
        <v>4</v>
      </c>
      <c r="B22" s="105" t="s">
        <v>47</v>
      </c>
      <c r="C22" s="99">
        <v>41536</v>
      </c>
      <c r="D22" s="99"/>
      <c r="E22" s="106">
        <v>360</v>
      </c>
      <c r="F22" s="81">
        <v>170</v>
      </c>
      <c r="G22" s="81">
        <v>18</v>
      </c>
      <c r="H22" s="81">
        <f t="shared" si="1"/>
        <v>11016</v>
      </c>
      <c r="I22" s="81">
        <f t="shared" si="2"/>
        <v>61200</v>
      </c>
    </row>
    <row r="23" spans="1:9" s="90" customFormat="1" ht="66.75" customHeight="1">
      <c r="A23" s="82">
        <f t="shared" si="0"/>
        <v>5</v>
      </c>
      <c r="B23" s="105" t="s">
        <v>48</v>
      </c>
      <c r="C23" s="99">
        <v>420015</v>
      </c>
      <c r="D23" s="99"/>
      <c r="E23" s="106">
        <v>120</v>
      </c>
      <c r="F23" s="81">
        <v>180</v>
      </c>
      <c r="G23" s="81">
        <v>18</v>
      </c>
      <c r="H23" s="81">
        <f t="shared" si="1"/>
        <v>3888</v>
      </c>
      <c r="I23" s="81">
        <f t="shared" si="2"/>
        <v>21600</v>
      </c>
    </row>
    <row r="24" spans="1:9" s="90" customFormat="1" ht="66.75" customHeight="1">
      <c r="A24" s="82">
        <f t="shared" si="0"/>
        <v>6</v>
      </c>
      <c r="B24" s="105" t="s">
        <v>49</v>
      </c>
      <c r="C24" s="99">
        <v>44698</v>
      </c>
      <c r="D24" s="99"/>
      <c r="E24" s="106">
        <v>36</v>
      </c>
      <c r="F24" s="81">
        <v>265</v>
      </c>
      <c r="G24" s="81">
        <v>18</v>
      </c>
      <c r="H24" s="81">
        <f t="shared" si="1"/>
        <v>1717.2</v>
      </c>
      <c r="I24" s="81">
        <f t="shared" si="2"/>
        <v>9540</v>
      </c>
    </row>
    <row r="25" spans="1:9" s="90" customFormat="1" ht="55.5" customHeight="1">
      <c r="A25" s="82">
        <f t="shared" si="0"/>
        <v>7</v>
      </c>
      <c r="B25" s="105" t="s">
        <v>50</v>
      </c>
      <c r="C25" s="99">
        <v>52194</v>
      </c>
      <c r="D25" s="99"/>
      <c r="E25" s="106">
        <v>48</v>
      </c>
      <c r="F25" s="81">
        <v>76</v>
      </c>
      <c r="G25" s="81">
        <v>18</v>
      </c>
      <c r="H25" s="81">
        <f t="shared" si="1"/>
        <v>656.64</v>
      </c>
      <c r="I25" s="81">
        <f t="shared" si="2"/>
        <v>3648</v>
      </c>
    </row>
    <row r="26" spans="1:9" s="90" customFormat="1" ht="66.75" customHeight="1">
      <c r="A26" s="82">
        <f t="shared" si="0"/>
        <v>8</v>
      </c>
      <c r="B26" s="105" t="s">
        <v>45</v>
      </c>
      <c r="C26" s="99">
        <v>440065</v>
      </c>
      <c r="D26" s="99"/>
      <c r="E26" s="106">
        <v>120</v>
      </c>
      <c r="F26" s="81">
        <v>270</v>
      </c>
      <c r="G26" s="81">
        <v>18</v>
      </c>
      <c r="H26" s="81">
        <f t="shared" si="1"/>
        <v>5832</v>
      </c>
      <c r="I26" s="81">
        <f t="shared" si="2"/>
        <v>32400</v>
      </c>
    </row>
    <row r="27" spans="1:9" s="90" customFormat="1" ht="66.75" customHeight="1">
      <c r="A27" s="82">
        <f t="shared" si="0"/>
        <v>9</v>
      </c>
      <c r="B27" s="105" t="s">
        <v>51</v>
      </c>
      <c r="C27" s="99">
        <v>420082</v>
      </c>
      <c r="D27" s="99"/>
      <c r="E27" s="106">
        <v>120</v>
      </c>
      <c r="F27" s="81">
        <v>110</v>
      </c>
      <c r="G27" s="81">
        <v>18</v>
      </c>
      <c r="H27" s="81">
        <f t="shared" si="1"/>
        <v>2376</v>
      </c>
      <c r="I27" s="81">
        <f t="shared" si="2"/>
        <v>13200</v>
      </c>
    </row>
    <row r="28" spans="1:9" s="90" customFormat="1" ht="66.75" customHeight="1">
      <c r="A28" s="82">
        <f t="shared" si="0"/>
        <v>10</v>
      </c>
      <c r="B28" s="105" t="s">
        <v>51</v>
      </c>
      <c r="C28" s="99">
        <v>420082</v>
      </c>
      <c r="D28" s="99"/>
      <c r="E28" s="106">
        <v>84</v>
      </c>
      <c r="F28" s="81">
        <v>110</v>
      </c>
      <c r="G28" s="81">
        <v>18</v>
      </c>
      <c r="H28" s="81">
        <f t="shared" si="1"/>
        <v>1663.2</v>
      </c>
      <c r="I28" s="81">
        <f t="shared" si="2"/>
        <v>9240</v>
      </c>
    </row>
    <row r="29" spans="1:9" s="90" customFormat="1" ht="66.75" customHeight="1">
      <c r="A29" s="82">
        <f t="shared" si="0"/>
        <v>11</v>
      </c>
      <c r="B29" s="105" t="s">
        <v>52</v>
      </c>
      <c r="C29" s="99">
        <v>42097</v>
      </c>
      <c r="D29" s="99"/>
      <c r="E29" s="106">
        <v>120</v>
      </c>
      <c r="F29" s="81">
        <v>145</v>
      </c>
      <c r="G29" s="81">
        <v>18</v>
      </c>
      <c r="H29" s="81">
        <f t="shared" si="1"/>
        <v>3132</v>
      </c>
      <c r="I29" s="81">
        <f t="shared" si="2"/>
        <v>17400</v>
      </c>
    </row>
    <row r="30" spans="1:9" s="90" customFormat="1" ht="59.25" customHeight="1">
      <c r="A30" s="82">
        <f t="shared" si="0"/>
        <v>12</v>
      </c>
      <c r="B30" s="105" t="s">
        <v>50</v>
      </c>
      <c r="C30" s="99">
        <v>52194</v>
      </c>
      <c r="D30" s="99"/>
      <c r="E30" s="106">
        <v>72</v>
      </c>
      <c r="F30" s="81">
        <v>76</v>
      </c>
      <c r="G30" s="81">
        <v>18</v>
      </c>
      <c r="H30" s="81">
        <f t="shared" si="1"/>
        <v>984.95999999999992</v>
      </c>
      <c r="I30" s="81">
        <f t="shared" si="2"/>
        <v>5472</v>
      </c>
    </row>
    <row r="31" spans="1:9" s="90" customFormat="1" ht="66.75" customHeight="1">
      <c r="A31" s="82">
        <f t="shared" si="0"/>
        <v>13</v>
      </c>
      <c r="B31" s="105" t="s">
        <v>53</v>
      </c>
      <c r="C31" s="99">
        <v>420112</v>
      </c>
      <c r="D31" s="99"/>
      <c r="E31" s="106">
        <v>72</v>
      </c>
      <c r="F31" s="81">
        <v>155</v>
      </c>
      <c r="G31" s="81">
        <v>18</v>
      </c>
      <c r="H31" s="81">
        <f t="shared" si="1"/>
        <v>2008.8</v>
      </c>
      <c r="I31" s="81">
        <f t="shared" si="2"/>
        <v>11160</v>
      </c>
    </row>
    <row r="32" spans="1:9" s="90" customFormat="1" ht="66.75" customHeight="1">
      <c r="A32" s="82">
        <f t="shared" si="0"/>
        <v>14</v>
      </c>
      <c r="B32" s="105" t="s">
        <v>54</v>
      </c>
      <c r="C32" s="99">
        <v>44410</v>
      </c>
      <c r="D32" s="99"/>
      <c r="E32" s="106">
        <v>72</v>
      </c>
      <c r="F32" s="81">
        <v>155</v>
      </c>
      <c r="G32" s="81">
        <v>18</v>
      </c>
      <c r="H32" s="81">
        <f t="shared" si="1"/>
        <v>2008.8</v>
      </c>
      <c r="I32" s="81">
        <f t="shared" si="2"/>
        <v>11160</v>
      </c>
    </row>
    <row r="33" spans="1:9" ht="15.75">
      <c r="A33" s="100"/>
      <c r="B33" s="101"/>
      <c r="C33" s="102"/>
      <c r="D33" s="102"/>
      <c r="E33" s="94"/>
      <c r="F33" s="103"/>
      <c r="G33" s="103"/>
      <c r="H33" s="104"/>
      <c r="I33" s="81"/>
    </row>
    <row r="34" spans="1:9" ht="21">
      <c r="A34" s="107" t="s">
        <v>23</v>
      </c>
      <c r="B34" s="108"/>
      <c r="C34" s="24"/>
      <c r="D34" s="24"/>
      <c r="E34" s="25"/>
      <c r="F34" s="26" t="s">
        <v>15</v>
      </c>
      <c r="G34" s="86" t="s">
        <v>16</v>
      </c>
      <c r="H34" s="27"/>
      <c r="I34" s="28">
        <f>SUM(I19:I33)</f>
        <v>274320</v>
      </c>
    </row>
    <row r="35" spans="1:9" ht="21">
      <c r="A35" s="71" t="s">
        <v>17</v>
      </c>
      <c r="B35" s="72"/>
      <c r="C35" s="24"/>
      <c r="D35" s="24"/>
      <c r="E35" s="25"/>
      <c r="F35" s="26"/>
      <c r="G35" s="64" t="s">
        <v>39</v>
      </c>
      <c r="H35" s="26"/>
      <c r="I35" s="30">
        <f>SUM(H19:H32)</f>
        <v>49377.599999999999</v>
      </c>
    </row>
    <row r="36" spans="1:9" ht="21">
      <c r="A36" s="31" t="s">
        <v>36</v>
      </c>
      <c r="B36" s="32"/>
      <c r="C36" s="32"/>
      <c r="D36" s="32"/>
      <c r="E36" s="32"/>
      <c r="F36" s="32"/>
      <c r="G36" s="87" t="s">
        <v>20</v>
      </c>
      <c r="H36" s="34"/>
      <c r="I36" s="35">
        <f>SUM(I34:I35)</f>
        <v>323697.59999999998</v>
      </c>
    </row>
    <row r="37" spans="1:9" ht="21">
      <c r="A37" s="5" t="s">
        <v>18</v>
      </c>
      <c r="B37" s="13"/>
      <c r="C37" s="13"/>
      <c r="D37" s="13"/>
      <c r="E37" s="25"/>
      <c r="F37" s="26"/>
      <c r="G37" s="88" t="s">
        <v>21</v>
      </c>
      <c r="H37" s="38"/>
      <c r="I37" s="39">
        <v>0.4</v>
      </c>
    </row>
    <row r="38" spans="1:9" ht="23.25">
      <c r="A38" s="33" t="s">
        <v>19</v>
      </c>
      <c r="B38" s="13"/>
      <c r="C38" s="13"/>
      <c r="D38" s="13"/>
      <c r="E38" s="25"/>
      <c r="F38" s="26"/>
      <c r="G38" s="89" t="s">
        <v>22</v>
      </c>
      <c r="H38" s="43"/>
      <c r="I38" s="44">
        <f>SUM(I36:I37)</f>
        <v>323698</v>
      </c>
    </row>
    <row r="39" spans="1:9" ht="21">
      <c r="A39" s="36" t="s">
        <v>32</v>
      </c>
      <c r="B39" s="37"/>
      <c r="C39" s="37"/>
      <c r="D39" s="37"/>
      <c r="E39" s="25"/>
      <c r="F39" s="26"/>
      <c r="G39" s="91"/>
      <c r="H39" s="34"/>
      <c r="I39" s="92"/>
    </row>
    <row r="40" spans="1:9" ht="23.25">
      <c r="A40" s="40"/>
      <c r="B40" s="41"/>
      <c r="C40" s="41"/>
      <c r="D40" s="41"/>
      <c r="E40" s="41"/>
      <c r="F40" s="42"/>
      <c r="G40" s="42"/>
      <c r="H40" s="42"/>
      <c r="I40" s="93"/>
    </row>
    <row r="41" spans="1:9" ht="18.75">
      <c r="A41" s="45"/>
      <c r="B41" s="46"/>
      <c r="C41" s="46"/>
      <c r="D41" s="46"/>
      <c r="E41" s="46"/>
      <c r="F41" s="46"/>
      <c r="G41" s="46"/>
      <c r="H41" s="46"/>
      <c r="I41" s="47"/>
    </row>
    <row r="42" spans="1:9" ht="21">
      <c r="A42" s="48" t="s">
        <v>34</v>
      </c>
      <c r="B42" s="49"/>
      <c r="C42" s="49"/>
      <c r="D42" s="49"/>
      <c r="E42" s="19"/>
      <c r="F42" s="19"/>
      <c r="G42" s="19"/>
      <c r="H42" s="19"/>
      <c r="I42" s="4"/>
    </row>
    <row r="43" spans="1:9" ht="21">
      <c r="A43" s="50"/>
      <c r="B43" s="49"/>
      <c r="C43" s="49"/>
      <c r="D43" s="49"/>
      <c r="E43" s="13"/>
      <c r="F43" s="13"/>
      <c r="G43" s="13"/>
      <c r="H43" s="13"/>
      <c r="I43" s="7"/>
    </row>
    <row r="44" spans="1:9" ht="21">
      <c r="A44" s="51" t="s">
        <v>26</v>
      </c>
      <c r="B44" s="52"/>
      <c r="C44" s="52"/>
      <c r="D44" s="52"/>
      <c r="E44" s="16"/>
      <c r="F44" s="16"/>
      <c r="G44" s="16"/>
      <c r="H44" s="16"/>
      <c r="I44" s="18"/>
    </row>
  </sheetData>
  <mergeCells count="2">
    <mergeCell ref="A34:B34"/>
    <mergeCell ref="G15:H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GLASSWARE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2024-01-03T14:17:20Z</dcterms:modified>
</cp:coreProperties>
</file>