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media/image1.jpeg" ContentType="image/jpeg"/>
  <Override PartName="/xl/media/image2.jpeg" ContentType="image/jpeg"/>
  <Override PartName="/xl/media/image3.jpeg" ContentType="image/jpeg"/>
  <Override PartName="/xl/media/image4.jpeg" ContentType="image/jpeg"/>
  <Override PartName="/xl/media/image5.jpeg" ContentType="image/jpeg"/>
  <Override PartName="/xl/media/image6.jpeg" ContentType="image/jpeg"/>
  <Override PartName="/xl/media/image7.jpeg" ContentType="image/jpeg"/>
  <Override PartName="/xl/media/image8.jpeg" ContentType="image/jpeg"/>
  <Override PartName="/xl/media/image9.jpeg" ContentType="image/jpeg"/>
  <Override PartName="/xl/media/image10.jpeg" ContentType="image/jpeg"/>
  <Override PartName="/xl/media/image11.jpeg" ContentType="image/jpeg"/>
  <Override PartName="/xl/media/image12.jpeg" ContentType="image/jpeg"/>
  <Override PartName="/xl/media/image13.jpeg" ContentType="image/jpeg"/>
  <Override PartName="/xl/media/image14.jpeg" ContentType="image/jpeg"/>
  <Override PartName="/xl/media/image15.jpeg" ContentType="image/jpeg"/>
  <Override PartName="/xl/media/image16.jpeg" ContentType="image/jpeg"/>
  <Override PartName="/xl/media/image17.jpeg" ContentType="image/jpeg"/>
  <Override PartName="/xl/media/image18.jpeg" ContentType="image/jpeg"/>
  <Override PartName="/xl/media/image19.jpeg" ContentType="image/jpeg"/>
  <Override PartName="/xl/media/image20.jpeg" ContentType="image/jpeg"/>
  <Override PartName="/xl/media/image21.jpeg" ContentType="image/jpeg"/>
  <Override PartName="/xl/media/image22.jpeg" ContentType="image/jpeg"/>
  <Override PartName="/xl/media/image23.jpeg" ContentType="image/jpeg"/>
  <Override PartName="/xl/media/image24.jpeg" ContentType="image/jpeg"/>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Summary" sheetId="2" r:id="rId5"/>
    <sheet name="C&amp;I" sheetId="3" r:id="rId6"/>
    <sheet name="Electrical" sheetId="4" r:id="rId7"/>
    <sheet name="Plumbing" sheetId="5" r:id="rId8"/>
    <sheet name="HVAC" sheetId="6" r:id="rId9"/>
    <sheet name="ELE APPROVED MAKES" sheetId="7" r:id="rId10"/>
    <sheet name="HVAC MAKE LIST" sheetId="8" r:id="rId11"/>
    <sheet name="Domino's Material Specification" sheetId="9" r:id="rId12"/>
  </sheets>
</workbook>
</file>

<file path=xl/sharedStrings.xml><?xml version="1.0" encoding="utf-8"?>
<sst xmlns="http://schemas.openxmlformats.org/spreadsheetml/2006/main" uniqueCount="782">
  <si>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</si>
  <si>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</si>
  <si>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</si>
  <si>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</si>
  <si>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Summary</t>
  </si>
  <si>
    <t>Table 1</t>
  </si>
  <si>
    <t>SUMMARY of Bikanervala</t>
  </si>
  <si>
    <t>Sno.</t>
  </si>
  <si>
    <t>Work</t>
  </si>
  <si>
    <t>Amount</t>
  </si>
  <si>
    <t>Tax</t>
  </si>
  <si>
    <t>Total</t>
  </si>
  <si>
    <t>Civil &amp; Interior</t>
  </si>
  <si>
    <t>Electrical</t>
  </si>
  <si>
    <t>Plumbing</t>
  </si>
  <si>
    <t>HVAC</t>
  </si>
  <si>
    <t>C&amp;I</t>
  </si>
  <si>
    <t>Civil &amp; Interior BOQ</t>
  </si>
  <si>
    <t>EKLERA - Foodcourt-MP - Bikanervala</t>
  </si>
  <si>
    <t>BOQ</t>
  </si>
  <si>
    <t>SR.NO.</t>
  </si>
  <si>
    <t>ITEM</t>
  </si>
  <si>
    <t>DESCRIPTION</t>
  </si>
  <si>
    <t>UNIT</t>
  </si>
  <si>
    <t>Quantity</t>
  </si>
  <si>
    <t>RATE</t>
  </si>
  <si>
    <t>AMOUNT</t>
  </si>
  <si>
    <t>Kitchen equipments unloading/ shifting</t>
  </si>
  <si>
    <t>Unloading/Shifitng/ fixing of  kitchen equipments.</t>
  </si>
  <si>
    <t>JOB</t>
  </si>
  <si>
    <t>Civil works</t>
  </si>
  <si>
    <t>Brick Work</t>
  </si>
  <si>
    <r>
      <rPr>
        <sz val="10"/>
        <color indexed="8"/>
        <rFont val="Times Roman"/>
      </rP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val="1"/>
        <sz val="10"/>
        <color indexed="8"/>
        <rFont val="Times Roman"/>
      </rPr>
      <t>Full Height in Kitchen Area.</t>
    </r>
  </si>
  <si>
    <t>Sq.Ft</t>
  </si>
  <si>
    <t>Internal Plaster</t>
  </si>
  <si>
    <r>
      <rPr>
        <sz val="10"/>
        <color indexed="8"/>
        <rFont val="Times Roman"/>
      </rPr>
      <t xml:space="preserve">P&amp;A of </t>
    </r>
    <r>
      <rPr>
        <b val="1"/>
        <sz val="10"/>
        <color indexed="8"/>
        <rFont val="Times Roman"/>
      </rPr>
      <t>single coat backing plaster of 15-18 mm thick</t>
    </r>
    <r>
      <rPr>
        <sz val="10"/>
        <color indexed="8"/>
        <rFont val="Times Roman"/>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</si>
  <si>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t>Using 100mm thk full ht ( Up to ht. 4800 mm)</t>
  </si>
  <si>
    <t>PCC Work</t>
  </si>
  <si>
    <r>
      <rPr>
        <sz val="10"/>
        <color indexed="8"/>
        <rFont val="Times Roman"/>
      </rPr>
      <t xml:space="preserve">Providing and laying up to </t>
    </r>
    <r>
      <rPr>
        <b val="1"/>
        <sz val="10"/>
        <color indexed="8"/>
        <rFont val="Times Roman"/>
      </rPr>
      <t>50-75 mm thick cement concrete flooring</t>
    </r>
    <r>
      <rPr>
        <sz val="10"/>
        <color indexed="8"/>
        <rFont val="Times Roman"/>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</si>
  <si>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t>IPS Work</t>
  </si>
  <si>
    <r>
      <rPr>
        <sz val="10"/>
        <color indexed="8"/>
        <rFont val="Times Roman"/>
      </rPr>
      <t>Providing and laying cement concrete flooring</t>
    </r>
    <r>
      <rPr>
        <sz val="10"/>
        <color indexed="15"/>
        <rFont val="Times Roman"/>
      </rPr>
      <t xml:space="preserve"> </t>
    </r>
    <r>
      <rPr>
        <sz val="10"/>
        <color indexed="8"/>
        <rFont val="Times Roman"/>
      </rPr>
      <t>25 - 40 mm thick , C.M. 1:3 laid to proper level and slope cost should including compaction as directed and curing complete in all respect.</t>
    </r>
  </si>
  <si>
    <t>COBA Work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</si>
  <si>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</si>
  <si>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Kitchen at 250mm</t>
  </si>
  <si>
    <t>KOTA skirting</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</si>
  <si>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</si>
  <si>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In Floor </t>
  </si>
  <si>
    <t>RFT</t>
  </si>
  <si>
    <t>SS Corner Guard</t>
  </si>
  <si>
    <r>
      <rPr>
        <sz val="10"/>
        <color indexed="8"/>
        <rFont val="Times Roman"/>
      </rPr>
      <t xml:space="preserve">P&amp;F of 304 grade 3mm thick SS Corner guard (30mm x 30mm), mat
</t>
    </r>
    <r>
      <rPr>
        <sz val="10"/>
        <color indexed="8"/>
        <rFont val="Times Roman"/>
      </rPr>
      <t xml:space="preserve">finished as per approved sample) fixing with SS full thread screws on each corner of the kitchen's wall before cladding of tiles, so that the corner may be protected from the damages.  Complete in proper line &amp;
</t>
    </r>
    <r>
      <rPr>
        <sz val="10"/>
        <color indexed="8"/>
        <rFont val="Times Roman"/>
      </rPr>
      <t>level and site engineer's instruction.</t>
    </r>
  </si>
  <si>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</si>
  <si>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</si>
  <si>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In BOH</t>
  </si>
  <si>
    <t>SFT</t>
  </si>
  <si>
    <t>Dry Store Room Door</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</si>
  <si>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</si>
  <si>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NOS</t>
  </si>
  <si>
    <t>Back Entry  Door</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</si>
  <si>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</si>
  <si>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Front Counters:</t>
  </si>
  <si>
    <t>Counter top (800mm wide)
-800mm wide 19mm thick double plywood top made of approved make, bwr grade backing as directed in detail drawing.
-plywood top to be fixed on the existing low height wall's
-Counter top to be finished with 12mm approved shade corian</t>
  </si>
  <si>
    <t>b. Outlet: Bikanervala</t>
  </si>
  <si>
    <t>Bulkhead paneling- Front (8230mm wide)
-Providing and fixing 19mm thick plywood of approved make.
-Cost includes of making a 50mm thick Aluminium frame at periphery C/C Horiozontaly and vertically to maintain gap between wall and panel as
directed in detail drawing</t>
  </si>
  <si>
    <t>a. Outlet: Bikanervala</t>
  </si>
  <si>
    <t>Back Counter</t>
  </si>
  <si>
    <t>Counter top (700mm wide)
-700mm wide 19mm thick double plywood top made of approved make, bwr grade backing as directed in detail drawing.
-plywood top to be fixed on the existing low height wall's
-Counter top to be finished with 12mm approved shade corian</t>
  </si>
  <si>
    <t>Flooring &amp; Cladding</t>
  </si>
  <si>
    <t xml:space="preserve">Kota Flooring </t>
  </si>
  <si>
    <t>Kota stone slab flooring over 20 mm (average) thick base laid over and jointed with grey cement slurry mixed with pigment to match the shade of the slab including rubbing and polishing complete with base of cement mortar 1 : 4 (1 cement : 4 coarse sand) :</t>
  </si>
  <si>
    <t>25 mm thick</t>
  </si>
  <si>
    <t>Wall Tile Cladding -1           (MOH area)</t>
  </si>
  <si>
    <r>
      <rPr>
        <sz val="10"/>
        <color indexed="8"/>
        <rFont val="Times Roman"/>
      </rPr>
      <t>Providing and fixing in sada tile of approved make &amp; shade on any surface as per details in drawing and</t>
    </r>
    <r>
      <rPr>
        <b val="1"/>
        <sz val="10"/>
        <color indexed="8"/>
        <rFont val="Times Roman"/>
      </rPr>
      <t xml:space="preserve"> Over 12 mm thk bed of cement mortar 1:3 (cement : fine sand ) </t>
    </r>
    <r>
      <rPr>
        <sz val="10"/>
        <color indexed="8"/>
        <rFont val="Times Roman"/>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val="1"/>
        <sz val="10"/>
        <color indexed="8"/>
        <rFont val="Times Roman"/>
      </rPr>
      <t xml:space="preserve">GVT wall tile (Printed) With customize line work Make : -VARMORA code name CARARA ENZO in exposed area. </t>
    </r>
  </si>
  <si>
    <t>Sada Wall Tile Cladding -2               (Kitchen &amp; BOH area)</t>
  </si>
  <si>
    <r>
      <rPr>
        <sz val="10"/>
        <color indexed="8"/>
        <rFont val="Times Roman"/>
      </rPr>
      <t>Providing and fixing in sada tile of approved make &amp; shade on any surface as per details in drawing and</t>
    </r>
    <r>
      <rPr>
        <b val="1"/>
        <sz val="10"/>
        <color indexed="8"/>
        <rFont val="Times Roman"/>
      </rPr>
      <t xml:space="preserve"> Over 12 mm thk bed of cement mortar 1:3 (cement : fine sand ) </t>
    </r>
    <r>
      <rPr>
        <sz val="10"/>
        <color indexed="8"/>
        <rFont val="Times Roman"/>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val="1"/>
        <sz val="10"/>
        <color indexed="8"/>
        <rFont val="Times Roman"/>
      </rPr>
      <t>Ceramic wall tile (Plain tiles) Make : Kajaria/Varmora/ Nittco/Somany/ Ceramic wall tile white/ Satin white 300x450mm below counter or hidden area</t>
    </r>
  </si>
  <si>
    <t xml:space="preserve">False Ceiling </t>
  </si>
  <si>
    <t>Gypsum false ceiling       (MOH area)</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</si>
  <si>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t>
  </si>
  <si>
    <t xml:space="preserve">MOH Area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</si>
  <si>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</si>
  <si>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</si>
  <si>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</si>
  <si>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Nos.</t>
  </si>
  <si>
    <t>length - 1090mm. Depth - 800mm, height - 1050mm</t>
  </si>
  <si>
    <t>*</t>
  </si>
  <si>
    <t>Providing &amp; Fixing of softwood framework within the counter panelling as per detail.</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</si>
  <si>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</si>
  <si>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</si>
  <si>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</si>
  <si>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</si>
  <si>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</si>
  <si>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length - 4600mm. Depth - 750mm, height - 1000mm</t>
  </si>
  <si>
    <t>Provision and fixing of all hardware, channels, box hinges (hettich/hafele/equivalent), locks (hettich/hafele/godrej/equivalent) etc.</t>
  </si>
  <si>
    <t>Providing &amp; Fixing of 100mm high &amp; 2mm thk. S.S. plate skirting at the bottom.</t>
  </si>
  <si>
    <t>FLOOR TRANSITION STRIP</t>
  </si>
  <si>
    <t xml:space="preserve">Providing &amp; fixing 20-25mm wide 'T' shape gloden colur brush finish Transition strip </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</si>
  <si>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</si>
  <si>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</si>
  <si>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FLOOR</t>
  </si>
  <si>
    <t>Sq.ft.</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</si>
  <si>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</si>
  <si>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</si>
  <si>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</si>
  <si>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</si>
  <si>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Window/ door  jamb</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</si>
  <si>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</si>
  <si>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TOTAL</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</si>
  <si>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</si>
  <si>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</si>
  <si>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</si>
  <si>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</si>
  <si>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</si>
  <si>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</si>
  <si>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</si>
  <si>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</si>
  <si>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</si>
  <si>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</si>
  <si>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</si>
  <si>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</si>
  <si>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</si>
  <si>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</si>
  <si>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</si>
  <si>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</si>
  <si>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</si>
  <si>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</si>
  <si>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</si>
  <si>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</si>
  <si>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</si>
  <si>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</si>
  <si>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</si>
  <si>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</si>
  <si>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</si>
  <si>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</si>
  <si>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</si>
  <si>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</si>
  <si>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</si>
  <si>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</si>
  <si>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</si>
  <si>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</si>
  <si>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</si>
  <si>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</si>
  <si>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</si>
  <si>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</si>
  <si>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rPr>
        <sz val="10"/>
        <color indexed="8"/>
        <rFont val="Times Roman"/>
      </rPr>
      <t>32 amps 4P MCB with 32A 5 Pin Ray Roll Socket complete with all mounting accessories waterproof (IP-65) for Kitchen</t>
    </r>
    <r>
      <rPr>
        <b val="1"/>
        <sz val="10"/>
        <color indexed="8"/>
        <rFont val="Times Roman"/>
      </rPr>
      <t xml:space="preserve"> </t>
    </r>
  </si>
  <si>
    <t>2.1.1.d</t>
  </si>
  <si>
    <r>
      <rPr>
        <sz val="10"/>
        <color indexed="8"/>
        <rFont val="Times Roman"/>
      </rPr>
      <t>25 amps DP MCB with 25A 3 Pin Ray Roll Socket complete with all mounting accessories waterproof (IP-65) for Kitchen</t>
    </r>
    <r>
      <rPr>
        <b val="1"/>
        <sz val="10"/>
        <color indexed="8"/>
        <rFont val="Times Roman"/>
      </rPr>
      <t xml:space="preserve"> </t>
    </r>
  </si>
  <si>
    <r>
      <rPr>
        <sz val="10"/>
        <color indexed="8"/>
        <rFont val="Times Roman"/>
      </rPr>
      <t>16 amps DP MCB with 15A 3 Pin Ray Roll Socket complete with all mounting accessories waterproof (IP-65) for Kitchen</t>
    </r>
    <r>
      <rPr>
        <b val="1"/>
        <sz val="10"/>
        <color indexed="8"/>
        <rFont val="Times Roman"/>
      </rPr>
      <t xml:space="preserve"> </t>
    </r>
  </si>
  <si>
    <t>2.1.1.e</t>
  </si>
  <si>
    <r>
      <rPr>
        <sz val="10"/>
        <color indexed="8"/>
        <rFont val="Times Roman"/>
      </rPr>
      <t>5/15 amps Switch Socket complete with all mounting accessories waterproof (IP-65) for Kitchen</t>
    </r>
    <r>
      <rPr>
        <b val="1"/>
        <sz val="10"/>
        <color indexed="8"/>
        <rFont val="Times Roman"/>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</si>
  <si>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</si>
  <si>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</si>
  <si>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</si>
  <si>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</si>
  <si>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</si>
  <si>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</si>
  <si>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</si>
  <si>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</si>
  <si>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</si>
  <si>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</si>
  <si>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</si>
  <si>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</si>
  <si>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</si>
  <si>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</si>
  <si>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</si>
  <si>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</si>
  <si>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</si>
  <si>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</si>
  <si>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</si>
  <si>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</si>
  <si>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a</t>
  </si>
  <si>
    <t>4C x 50 Sq.mm.</t>
  </si>
  <si>
    <t>Mtr.</t>
  </si>
  <si>
    <t>b</t>
  </si>
  <si>
    <t>3.5C x 35 Sq.mm.</t>
  </si>
  <si>
    <t>c</t>
  </si>
  <si>
    <t>4C x 25 Sq.mm.</t>
  </si>
  <si>
    <t>2.1.2</t>
  </si>
  <si>
    <t>- do - but for copper cables</t>
  </si>
  <si>
    <t>4C x 16 Sq.mm.</t>
  </si>
  <si>
    <t>4C x 10 Sq.mm.</t>
  </si>
  <si>
    <t xml:space="preserve">d </t>
  </si>
  <si>
    <t>4C x 6 Sq.mm.</t>
  </si>
  <si>
    <t>e</t>
  </si>
  <si>
    <t>4C x 4 Sq.mm.</t>
  </si>
  <si>
    <t>f</t>
  </si>
  <si>
    <t>4C x 2.5 Sq.mm.</t>
  </si>
  <si>
    <t>g</t>
  </si>
  <si>
    <t>3C x 6 Sq.mm.</t>
  </si>
  <si>
    <t>h</t>
  </si>
  <si>
    <t>3C x 4 Sq.mm.</t>
  </si>
  <si>
    <t>i</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</si>
  <si>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</si>
  <si>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</si>
  <si>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</si>
  <si>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</si>
  <si>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</si>
  <si>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</si>
  <si>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</si>
  <si>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</si>
  <si>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</si>
  <si>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CABLE TERMINATION</t>
  </si>
  <si>
    <t>Making cable and terminations including brass single compression glands and crimping type copper lugs for cable sizes mentioned below for aluminium or copper.</t>
  </si>
  <si>
    <t>4C x 50 Sq.mm. AL</t>
  </si>
  <si>
    <t>d</t>
  </si>
  <si>
    <t>4C x 16 Sq.mm. CU</t>
  </si>
  <si>
    <t>j</t>
  </si>
  <si>
    <t>k</t>
  </si>
  <si>
    <t>l</t>
  </si>
  <si>
    <t>Flexible cable</t>
  </si>
  <si>
    <t>m</t>
  </si>
  <si>
    <t>n</t>
  </si>
  <si>
    <t>o</t>
  </si>
  <si>
    <t>p</t>
  </si>
  <si>
    <t>3C x 2.5 Sq.mm.  (Lighting)</t>
  </si>
  <si>
    <t>q</t>
  </si>
  <si>
    <t>2C x 2.5 Sq.mm.</t>
  </si>
  <si>
    <t>TOTAL FOR POWER CABLE TERMINATION</t>
  </si>
  <si>
    <t>TOTAL FOR CABLES &amp; TERMINATION</t>
  </si>
  <si>
    <t>RACEWAYS AND CABLE TRAYS</t>
  </si>
  <si>
    <r>
      <rPr>
        <b val="1"/>
        <sz val="10"/>
        <color indexed="8"/>
        <rFont val="Times Roman"/>
      </rPr>
      <t>TRUNKING:</t>
    </r>
    <r>
      <rPr>
        <sz val="10"/>
        <color indexed="8"/>
        <rFont val="Times Roman"/>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val="1"/>
        <sz val="10"/>
        <color indexed="8"/>
        <rFont val="Times Roman"/>
      </rPr>
      <t>The cost shall including all supporting and fixing accessories with 8/10mm threaded Ros &amp; Clamps etc. including dash fasteners.</t>
    </r>
  </si>
  <si>
    <t xml:space="preserve">100 mm (wide) x 50 mm (height)  </t>
  </si>
  <si>
    <t xml:space="preserve">50 mm (wide) x 50 mm (height)  </t>
  </si>
  <si>
    <r>
      <rPr>
        <b val="1"/>
        <sz val="10"/>
        <color indexed="8"/>
        <rFont val="Times Roman"/>
      </rPr>
      <t>RACEWAY:</t>
    </r>
    <r>
      <rPr>
        <sz val="10"/>
        <color indexed="8"/>
        <rFont val="Times Roman"/>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</si>
  <si>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</si>
  <si>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</si>
  <si>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val="1"/>
        <sz val="10"/>
        <color indexed="8"/>
        <rFont val="Times Roman"/>
      </rPr>
      <t>JUNCTION BOXES:</t>
    </r>
    <r>
      <rPr>
        <sz val="10"/>
        <color indexed="8"/>
        <rFont val="Times Roman"/>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</si>
  <si>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</si>
  <si>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</si>
  <si>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</si>
  <si>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</si>
  <si>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val="1"/>
        <sz val="10"/>
        <color indexed="8"/>
        <rFont val="Times Roman"/>
      </rPr>
      <t>CABLE TRAY:</t>
    </r>
    <r>
      <rPr>
        <sz val="10"/>
        <color indexed="8"/>
        <rFont val="Times Roman"/>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</si>
  <si>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</si>
  <si>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</si>
  <si>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</si>
  <si>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</si>
  <si>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</si>
  <si>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</si>
  <si>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</si>
  <si>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</si>
  <si>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</si>
  <si>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</si>
  <si>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</si>
  <si>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
  </si>
  <si>
    <t>4.1.1</t>
  </si>
  <si>
    <t>From DB to Normal Switch Board</t>
  </si>
  <si>
    <t>4.1.2</t>
  </si>
  <si>
    <t>From DB to Emergency Switch Board</t>
  </si>
  <si>
    <t>Wiring for the following light points with 3 x 2.5 Sq.mm  FRLS PVC insulated stranded copper conductor wires in GI conduits in F.ceiling/walls/ceiling  as direc</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</si>
  <si>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</si>
  <si>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</si>
  <si>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</si>
  <si>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</si>
  <si>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</si>
  <si>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</si>
  <si>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</si>
  <si>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</si>
  <si>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rPr>
        <sz val="10"/>
        <color indexed="8"/>
        <rFont val="Times Roman"/>
      </rPr>
      <t>Same as item No. 4.2.1 &amp; 4.2.2 above but LOOP POINT i.e. wiring of point looped from first point with 3C x 2.5 sq. mm FRLS PVC insulated</t>
    </r>
    <r>
      <rPr>
        <b val="1"/>
        <sz val="10"/>
        <color indexed="8"/>
        <rFont val="Times Roman"/>
      </rPr>
      <t xml:space="preserve"> </t>
    </r>
    <r>
      <rPr>
        <sz val="10"/>
        <color indexed="8"/>
        <rFont val="Times Roman"/>
      </rPr>
      <t>copper</t>
    </r>
    <r>
      <rPr>
        <b val="1"/>
        <sz val="10"/>
        <color indexed="8"/>
        <rFont val="Times Roman"/>
      </rPr>
      <t xml:space="preserve"> </t>
    </r>
    <r>
      <rPr>
        <sz val="10"/>
        <color indexed="8"/>
        <rFont val="Times Roman"/>
      </rPr>
      <t xml:space="preserve">conductor wire in concealed/exposed GI conduit and earthing </t>
    </r>
  </si>
  <si>
    <r>
      <rPr>
        <sz val="10"/>
        <color indexed="8"/>
        <rFont val="Times Roman"/>
      </rPr>
      <t>Same as item No. 4.2.3 &amp; 4.2.4 above but LOOP POINT i.e. wiring of point looped from first point with 3C x 2.5 sq. mm FRLS PVC insulated</t>
    </r>
    <r>
      <rPr>
        <b val="1"/>
        <sz val="10"/>
        <color indexed="8"/>
        <rFont val="Times Roman"/>
      </rPr>
      <t xml:space="preserve"> </t>
    </r>
    <r>
      <rPr>
        <sz val="10"/>
        <color indexed="8"/>
        <rFont val="Times Roman"/>
      </rPr>
      <t>copper</t>
    </r>
    <r>
      <rPr>
        <b val="1"/>
        <sz val="10"/>
        <color indexed="8"/>
        <rFont val="Times Roman"/>
      </rPr>
      <t xml:space="preserve"> </t>
    </r>
    <r>
      <rPr>
        <sz val="10"/>
        <color indexed="8"/>
        <rFont val="Times Roman"/>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</si>
  <si>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</si>
  <si>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</si>
  <si>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</si>
  <si>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</si>
  <si>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rPr>
        <sz val="10"/>
        <color indexed="8"/>
        <rFont val="Times Roman"/>
      </rPr>
      <t xml:space="preserve">First </t>
    </r>
    <r>
      <rPr>
        <b val="1"/>
        <sz val="10"/>
        <color indexed="8"/>
        <rFont val="Times Roman"/>
      </rPr>
      <t>Emergency</t>
    </r>
    <r>
      <rPr>
        <sz val="10"/>
        <color indexed="8"/>
        <rFont val="Times Roman"/>
      </rPr>
      <t xml:space="preserve"> point controlled by existing MCB in D.B.  </t>
    </r>
  </si>
  <si>
    <r>
      <rPr>
        <sz val="10"/>
        <color indexed="8"/>
        <rFont val="Times Roman"/>
      </rPr>
      <t>Same as item No.4.5.1 above but LOOP POINT i.e. wiring of point looped from first point with 3C x 2.5 sq. mm FRLS. insulated</t>
    </r>
    <r>
      <rPr>
        <b val="1"/>
        <sz val="10"/>
        <color indexed="8"/>
        <rFont val="Times Roman"/>
      </rPr>
      <t xml:space="preserve"> </t>
    </r>
    <r>
      <rPr>
        <sz val="10"/>
        <color indexed="8"/>
        <rFont val="Times Roman"/>
      </rPr>
      <t>copper</t>
    </r>
    <r>
      <rPr>
        <b val="1"/>
        <sz val="10"/>
        <color indexed="8"/>
        <rFont val="Times Roman"/>
      </rPr>
      <t xml:space="preserve"> </t>
    </r>
    <r>
      <rPr>
        <sz val="10"/>
        <color indexed="8"/>
        <rFont val="Times Roman"/>
      </rPr>
      <t xml:space="preserve">conductor wire in concealed/exposed  GI conduit and earthing </t>
    </r>
  </si>
  <si>
    <r>
      <rPr>
        <sz val="10"/>
        <color indexed="8"/>
        <rFont val="Times Roman"/>
      </rPr>
      <t>Same as item No. 4.5.2 above but LOOP POINT i.e. wiring of point looped from first point with 3C x 2.5 sq. mm FRLS. insulated</t>
    </r>
    <r>
      <rPr>
        <b val="1"/>
        <sz val="10"/>
        <color indexed="8"/>
        <rFont val="Times Roman"/>
      </rPr>
      <t xml:space="preserve"> </t>
    </r>
    <r>
      <rPr>
        <sz val="10"/>
        <color indexed="8"/>
        <rFont val="Times Roman"/>
      </rPr>
      <t>copper</t>
    </r>
    <r>
      <rPr>
        <b val="1"/>
        <sz val="10"/>
        <color indexed="8"/>
        <rFont val="Times Roman"/>
      </rPr>
      <t xml:space="preserve"> </t>
    </r>
    <r>
      <rPr>
        <sz val="10"/>
        <color indexed="8"/>
        <rFont val="Times Roman"/>
      </rPr>
      <t xml:space="preserve">conductor wire in concealed/exposed  M.S. conduit and earthing  </t>
    </r>
    <r>
      <rPr>
        <b val="1"/>
        <sz val="10"/>
        <color indexed="8"/>
        <rFont val="Times Roman"/>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</si>
  <si>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</si>
  <si>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</si>
  <si>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</si>
  <si>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</si>
  <si>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</si>
  <si>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</si>
  <si>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</si>
  <si>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</si>
  <si>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</si>
  <si>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</si>
  <si>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</si>
  <si>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</si>
  <si>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</si>
  <si>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rPr>
        <sz val="10"/>
        <color indexed="8"/>
        <rFont val="Times Roman"/>
      </rP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val="1"/>
        <sz val="10"/>
        <color indexed="8"/>
        <rFont val="Times Roman"/>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</si>
  <si>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</si>
  <si>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</si>
  <si>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</si>
  <si>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</si>
  <si>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</si>
  <si>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</si>
  <si>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</si>
  <si>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</si>
  <si>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</si>
  <si>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</si>
  <si>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</si>
  <si>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</si>
  <si>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</si>
  <si>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</si>
  <si>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</si>
  <si>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</si>
  <si>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</si>
  <si>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</si>
  <si>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rPr>
        <sz val="10"/>
        <color indexed="8"/>
        <rFont val="Times Roman"/>
      </rPr>
      <t xml:space="preserve">Supplying and erecting following </t>
    </r>
    <r>
      <rPr>
        <b val="1"/>
        <sz val="10"/>
        <color indexed="8"/>
        <rFont val="Times Roman"/>
      </rPr>
      <t xml:space="preserve">GI strip </t>
    </r>
    <r>
      <rPr>
        <sz val="10"/>
        <color indexed="8"/>
        <rFont val="Times Roman"/>
      </rPr>
      <t>used for earthing on wall with necessary MS  clamps fixed on wall/Cable trays/Hume pipes etc. The jointes shall be Bolted/Welded. The joints shall be painted with bituminous paint in an approved manner.</t>
    </r>
  </si>
  <si>
    <t>6.1.1</t>
  </si>
  <si>
    <t>25 x 3 mm</t>
  </si>
  <si>
    <r>
      <rPr>
        <sz val="10"/>
        <color indexed="8"/>
        <rFont val="Times Roman"/>
      </rPr>
      <t xml:space="preserve">Supplying and erecting bare </t>
    </r>
    <r>
      <rPr>
        <b val="1"/>
        <sz val="10"/>
        <color indexed="8"/>
        <rFont val="Times Roman"/>
      </rPr>
      <t>Copper conductor</t>
    </r>
    <r>
      <rPr>
        <sz val="10"/>
        <color indexed="8"/>
        <rFont val="Times Roman"/>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</si>
  <si>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</si>
  <si>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</si>
  <si>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</si>
  <si>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</si>
  <si>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</si>
  <si>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</si>
  <si>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</si>
  <si>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</si>
  <si>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</si>
  <si>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</si>
  <si>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</si>
  <si>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</si>
  <si>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</si>
  <si>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</si>
  <si>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</si>
  <si>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</si>
  <si>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</si>
  <si>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</si>
  <si>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TOTAL FOR LIGHT FIXTURE</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</si>
  <si>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</si>
  <si>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</si>
  <si>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</si>
  <si>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rPr>
        <sz val="10"/>
        <color indexed="8"/>
        <rFont val="Times Roman"/>
      </rPr>
      <t xml:space="preserve">The contractor to submit all the </t>
    </r>
    <r>
      <rPr>
        <b val="1"/>
        <sz val="10"/>
        <color indexed="8"/>
        <rFont val="Times Roman"/>
      </rPr>
      <t>AS BUILT DRAWINGS</t>
    </r>
    <r>
      <rPr>
        <sz val="10"/>
        <color indexed="8"/>
        <rFont val="Times Roman"/>
      </rPr>
      <t xml:space="preserve"> after the completion of the project for Electrical &amp; ELV Services executed at site.</t>
    </r>
  </si>
  <si>
    <t>Part of Tender</t>
  </si>
  <si>
    <t>TOTAL FOR MISCELLANEOUS WORKS</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</si>
  <si>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</si>
  <si>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</si>
  <si>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</si>
  <si>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Nos</t>
  </si>
  <si>
    <t>Supply, laying, testing of RG 6 Cable for CCTV.</t>
  </si>
  <si>
    <t>Mrt</t>
  </si>
  <si>
    <t>Supply, laying, testing (for continuity) of 23 AWG Copper, Cat 6 UTP Cable, Data &amp; Wi-Fi points including end termination, dressing, bunching of cables with identification ferruling.</t>
  </si>
  <si>
    <t>UPS System</t>
  </si>
  <si>
    <t>Supply,Installation, testing and commissioning of following type of Online UPS / Inverter as per drawings and specifications with all other accessories.</t>
  </si>
  <si>
    <t>Online UPS</t>
  </si>
  <si>
    <t>0.6 KVA UPS</t>
  </si>
  <si>
    <t>12V DC maintenance free batteries for 30 minutes battery backup.</t>
  </si>
  <si>
    <t xml:space="preserve">Input supply voltage:-230-250 Volts </t>
  </si>
  <si>
    <t>Output voltage:-220-240V+/-1%</t>
  </si>
  <si>
    <t>Voltage Regulation:-Less than or equal to +/- 1%</t>
  </si>
  <si>
    <t>Output frequency :-50 Hz +/- 0.05 Hz</t>
  </si>
  <si>
    <t>Type of cooling :-Forced air cooled</t>
  </si>
  <si>
    <t>Invertor Efficiency :-Better than 85%</t>
  </si>
  <si>
    <t>Output Power factor :-0.8</t>
  </si>
  <si>
    <t>TOTAL FOR UPS</t>
  </si>
  <si>
    <t xml:space="preserve"> G. TOTAL </t>
  </si>
  <si>
    <t xml:space="preserve">  DRAINAGE &amp; WATER SUPPLY WORK BOQ</t>
  </si>
  <si>
    <t xml:space="preserve"> BIKANERWALA</t>
  </si>
  <si>
    <t>Srl No.</t>
  </si>
  <si>
    <t>Description</t>
  </si>
  <si>
    <t>Unit</t>
  </si>
  <si>
    <t>Qty</t>
  </si>
  <si>
    <t>Rate</t>
  </si>
  <si>
    <t>A</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</si>
  <si>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</si>
  <si>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</si>
  <si>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</si>
  <si>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</si>
  <si>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</si>
  <si>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</si>
  <si>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</si>
  <si>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</si>
  <si>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</si>
  <si>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</si>
  <si>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</si>
  <si>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</si>
  <si>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</si>
  <si>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</si>
  <si>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rPr>
        <sz val="10"/>
        <color indexed="8"/>
        <rFont val="Times Roman"/>
      </rPr>
      <t>25 mm Dia incoming line</t>
    </r>
    <r>
      <rPr>
        <b val="1"/>
        <sz val="10"/>
        <color indexed="8"/>
        <rFont val="Times Roman"/>
      </rPr>
      <t xml:space="preserve"> </t>
    </r>
  </si>
  <si>
    <t>32 mm Dia incoming line</t>
  </si>
  <si>
    <r>
      <rPr>
        <sz val="10"/>
        <color indexed="8"/>
        <rFont val="Times Roman"/>
      </rPr>
      <t>40 mm Dia incoming line</t>
    </r>
    <r>
      <rPr>
        <b val="1"/>
        <sz val="10"/>
        <color indexed="8"/>
        <rFont val="Times Roman"/>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</si>
  <si>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</si>
  <si>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 xml:space="preserve"> </t>
  </si>
  <si>
    <t>5 L Capacity-</t>
  </si>
  <si>
    <t xml:space="preserve">20 L Capacity </t>
  </si>
  <si>
    <t>35 L Capacity- For dishwasher</t>
  </si>
  <si>
    <t xml:space="preserve">SITC of Eco smart RO 200 LPH Capacity with all required accessories </t>
  </si>
  <si>
    <r>
      <rPr>
        <sz val="10"/>
        <color indexed="8"/>
        <rFont val="Times Roman"/>
      </rPr>
      <t xml:space="preserve">SITC of </t>
    </r>
    <r>
      <rPr>
        <b val="1"/>
        <sz val="10"/>
        <color indexed="8"/>
        <rFont val="Times Roman"/>
      </rPr>
      <t xml:space="preserve"> grease trap -model NGT-14 Capacity -25.5 lit ( 28 LPM) </t>
    </r>
    <r>
      <rPr>
        <sz val="10"/>
        <color indexed="8"/>
        <rFont val="Times Roman"/>
      </rPr>
      <t xml:space="preserve"> with all required accessories( SIZE:-</t>
    </r>
  </si>
  <si>
    <r>
      <rPr>
        <sz val="10"/>
        <color indexed="8"/>
        <rFont val="Times Roman"/>
      </rPr>
      <t xml:space="preserve">SITC of </t>
    </r>
    <r>
      <rPr>
        <b val="1"/>
        <sz val="10"/>
        <color indexed="8"/>
        <rFont val="Times Roman"/>
      </rPr>
      <t xml:space="preserve"> grease trap -model NGT-30 Capacity -47.5 lit ( 57 LPM) </t>
    </r>
    <r>
      <rPr>
        <sz val="10"/>
        <color indexed="8"/>
        <rFont val="Times Roman"/>
      </rPr>
      <t xml:space="preserve"> with all required accessories( SIZE:-</t>
    </r>
  </si>
  <si>
    <t>B</t>
  </si>
  <si>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</si>
  <si>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</si>
  <si>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</si>
  <si>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</si>
  <si>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</si>
  <si>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</si>
  <si>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</si>
  <si>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</si>
  <si>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Each</t>
  </si>
  <si>
    <t>Multi trap 110 mm dia with square grating (Outlet 75MM dia)</t>
  </si>
  <si>
    <t>Floor trap 110 mm dia with grating(Outlet 75MM dia)</t>
  </si>
  <si>
    <t>Nahani trap 110 mm dia with grating(Outlet 75MM dia)</t>
  </si>
  <si>
    <t>C</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</si>
  <si>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</si>
  <si>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</si>
  <si>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</si>
  <si>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</si>
  <si>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D</t>
  </si>
  <si>
    <t>S.S. GRATING</t>
  </si>
  <si>
    <t>SITC of , testing and commissioning of S.S.Gratings</t>
  </si>
  <si>
    <r>
      <rPr>
        <sz val="10"/>
        <color indexed="8"/>
        <rFont val="Times Roman"/>
      </rPr>
      <t>Making chamber in brick work including internal tiling etc for  S.S Grating</t>
    </r>
    <r>
      <rPr>
        <b val="1"/>
        <sz val="10"/>
        <color indexed="8"/>
        <rFont val="Times Roman"/>
      </rPr>
      <t xml:space="preserve"> size, 300mm x 300mm,  </t>
    </r>
    <r>
      <rPr>
        <sz val="10"/>
        <color indexed="8"/>
        <rFont val="Times Roman"/>
      </rPr>
      <t xml:space="preserve">in 16 swg 25mm x25mm Square Pipe around the  Frame and </t>
    </r>
    <r>
      <rPr>
        <b val="1"/>
        <sz val="10"/>
        <color indexed="8"/>
        <rFont val="Times Roman"/>
      </rPr>
      <t xml:space="preserve"> </t>
    </r>
    <r>
      <rPr>
        <sz val="10"/>
        <color indexed="8"/>
        <rFont val="Times Roman"/>
      </rPr>
      <t xml:space="preserve"> 20mmX 20mm Square pipe in center of frame with </t>
    </r>
    <r>
      <rPr>
        <b val="1"/>
        <sz val="10"/>
        <color indexed="8"/>
        <rFont val="Times Roman"/>
      </rPr>
      <t>SS perforated tray (304 SWR)</t>
    </r>
    <r>
      <rPr>
        <sz val="10"/>
        <color indexed="8"/>
        <rFont val="Times Roman"/>
      </rPr>
      <t>. Complete as per architectural detail drawing &amp; Site Engineer's instruction.</t>
    </r>
  </si>
  <si>
    <r>
      <rPr>
        <sz val="10"/>
        <color indexed="8"/>
        <rFont val="Times Roman"/>
      </rPr>
      <t>Making chamber in brick work including internal tiling etc for  S.S Grating</t>
    </r>
    <r>
      <rPr>
        <b val="1"/>
        <sz val="10"/>
        <color indexed="8"/>
        <rFont val="Times Roman"/>
      </rPr>
      <t xml:space="preserve"> size, 1050mm x 350mm,  </t>
    </r>
    <r>
      <rPr>
        <sz val="10"/>
        <color indexed="8"/>
        <rFont val="Times Roman"/>
      </rPr>
      <t xml:space="preserve">in 16 swg 25mm x25mm Square Pipe around the  Frame and </t>
    </r>
    <r>
      <rPr>
        <b val="1"/>
        <sz val="10"/>
        <color indexed="8"/>
        <rFont val="Times Roman"/>
      </rPr>
      <t xml:space="preserve"> </t>
    </r>
    <r>
      <rPr>
        <sz val="10"/>
        <color indexed="8"/>
        <rFont val="Times Roman"/>
      </rPr>
      <t xml:space="preserve"> 20mmX 20mm Square pipe in center of frame with </t>
    </r>
    <r>
      <rPr>
        <b val="1"/>
        <sz val="10"/>
        <color indexed="8"/>
        <rFont val="Times Roman"/>
      </rPr>
      <t>SS perforated tray (304 SWR)</t>
    </r>
    <r>
      <rPr>
        <sz val="10"/>
        <color indexed="8"/>
        <rFont val="Times Roman"/>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</si>
  <si>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</si>
  <si>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</si>
  <si>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t xml:space="preserve">NAME OF PROJECT: Food Court at Eklera </t>
  </si>
  <si>
    <t xml:space="preserve">HVAC WORK </t>
  </si>
  <si>
    <t>S.NO.</t>
  </si>
  <si>
    <t>ITEM DESCRIPTION</t>
  </si>
  <si>
    <t>QTY.</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</si>
  <si>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</si>
  <si>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</si>
  <si>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</si>
  <si>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</si>
  <si>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No.</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</si>
  <si>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</si>
  <si>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</si>
  <si>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</si>
  <si>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</si>
  <si>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</si>
  <si>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</si>
  <si>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</si>
  <si>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</si>
  <si>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</si>
  <si>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</si>
  <si>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</si>
  <si>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</si>
  <si>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</si>
  <si>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</si>
  <si>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</si>
  <si>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rPr>
        <sz val="10"/>
        <color indexed="8"/>
        <rFont val="Arial"/>
      </rPr>
      <t xml:space="preserve">Supplying &amp; fixing of opposed blade </t>
    </r>
    <r>
      <rPr>
        <b val="1"/>
        <sz val="10"/>
        <color indexed="8"/>
        <rFont val="Arial"/>
      </rPr>
      <t>volume control dampers</t>
    </r>
    <r>
      <rPr>
        <sz val="10"/>
        <color indexed="8"/>
        <rFont val="Arial"/>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</si>
  <si>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rPr>
        <sz val="10"/>
        <color indexed="8"/>
        <rFont val="Arial"/>
      </rPr>
      <t xml:space="preserve">Supply, fabrication, installation and testing the </t>
    </r>
    <r>
      <rPr>
        <b val="1"/>
        <sz val="10"/>
        <color indexed="8"/>
        <rFont val="Arial"/>
      </rPr>
      <t>flexible connections</t>
    </r>
    <r>
      <rPr>
        <sz val="10"/>
        <color indexed="8"/>
        <rFont val="Arial"/>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</si>
  <si>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</si>
  <si>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</si>
  <si>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</si>
  <si>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</si>
  <si>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</si>
  <si>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</si>
  <si>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</si>
  <si>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</si>
  <si>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</si>
  <si>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</si>
  <si>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</si>
  <si>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</si>
  <si>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</si>
  <si>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</si>
  <si>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</si>
  <si>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</si>
  <si>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</si>
  <si>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</si>
  <si>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</si>
  <si>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</si>
  <si>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</si>
  <si>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</si>
  <si>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</si>
  <si>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</si>
  <si>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</si>
  <si>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</si>
  <si>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</si>
  <si>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</si>
  <si>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</si>
  <si>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</si>
  <si>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</si>
  <si>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</si>
  <si>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t>ELE APPROVED MAKES</t>
  </si>
  <si>
    <r>
      <rPr>
        <sz val="11"/>
        <color indexed="8"/>
        <rFont val="Calibri Light"/>
      </rPr>
      <t xml:space="preserve">1.    </t>
    </r>
    <r>
      <rPr>
        <b val="1"/>
        <sz val="11"/>
        <color indexed="8"/>
        <rFont val="Cambria"/>
      </rPr>
      <t>LIST OF APPROVED MAKES FOR ELECTRICAL EQUIPMENT &amp; MATERIALS</t>
    </r>
    <r>
      <rPr>
        <sz val="11"/>
        <color indexed="8"/>
        <rFont val="Cambria"/>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</si>
  <si>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</si>
  <si>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</si>
  <si>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</si>
  <si>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</si>
  <si>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</si>
  <si>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</si>
  <si>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</si>
  <si>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</si>
  <si>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</si>
  <si>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</si>
  <si>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</si>
  <si>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</si>
  <si>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</si>
  <si>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</si>
  <si>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</si>
  <si>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</si>
  <si>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</si>
  <si>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</si>
  <si>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</si>
  <si>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</si>
  <si>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</si>
  <si>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</si>
  <si>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</si>
  <si>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</si>
  <si>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</si>
  <si>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</si>
  <si>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</si>
  <si>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</si>
  <si>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</si>
  <si>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</si>
  <si>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</si>
  <si>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</si>
  <si>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</si>
  <si>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</si>
  <si>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</si>
  <si>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</si>
  <si>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</si>
  <si>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</si>
  <si>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</si>
  <si>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</si>
  <si>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</si>
  <si>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</si>
  <si>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</si>
  <si>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</si>
  <si>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</si>
  <si>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</si>
  <si>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</si>
  <si>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</si>
  <si>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</si>
  <si>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</si>
  <si>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</si>
  <si>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</si>
  <si>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</si>
  <si>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</si>
  <si>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</si>
  <si>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</si>
  <si>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</si>
  <si>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</si>
  <si>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</si>
  <si>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</si>
  <si>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</si>
  <si>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</si>
  <si>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</si>
  <si>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</si>
  <si>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</si>
  <si>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</si>
  <si>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</si>
  <si>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</si>
  <si>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</si>
  <si>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</si>
  <si>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</si>
  <si>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</si>
  <si>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</si>
  <si>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</si>
  <si>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</si>
  <si>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</si>
  <si>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</si>
  <si>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</si>
  <si>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</si>
  <si>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</si>
  <si>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</si>
  <si>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</si>
  <si>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</si>
  <si>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</si>
  <si>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</si>
  <si>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</si>
  <si>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</si>
  <si>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</si>
  <si>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</si>
  <si>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</si>
  <si>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</si>
  <si>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</si>
  <si>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</si>
  <si>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</si>
  <si>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</si>
  <si>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</si>
  <si>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</si>
  <si>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</si>
  <si>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</si>
  <si>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</si>
  <si>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</si>
  <si>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</si>
  <si>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</si>
  <si>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HVAC MAKE LIST</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</si>
  <si>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</si>
  <si>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</si>
  <si>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</si>
  <si>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</si>
  <si>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</si>
  <si>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</si>
  <si>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</si>
  <si>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</si>
  <si>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</si>
  <si>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</si>
  <si>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</si>
  <si>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</si>
  <si>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</si>
  <si>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</si>
  <si>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</si>
  <si>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</si>
  <si>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</si>
  <si>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</si>
  <si>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</si>
  <si>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</si>
  <si>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</si>
  <si>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</si>
  <si>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</si>
  <si>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</si>
  <si>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</si>
  <si>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</si>
  <si>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</si>
  <si>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</si>
  <si>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</si>
  <si>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</si>
  <si>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</si>
  <si>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</si>
  <si>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</si>
  <si>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</si>
  <si>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</si>
  <si>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</si>
  <si>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</si>
  <si>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</si>
  <si>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</si>
  <si>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</si>
  <si>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</si>
  <si>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</si>
  <si>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</si>
  <si>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</si>
  <si>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</si>
  <si>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</si>
  <si>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</si>
  <si>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</si>
  <si>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</si>
  <si>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</si>
  <si>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</si>
  <si>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</si>
  <si>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</si>
  <si>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</si>
  <si>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</si>
  <si>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</si>
  <si>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</si>
  <si>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</si>
  <si>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Domino's Material Specification</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</si>
  <si>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</si>
  <si>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</si>
  <si>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</si>
  <si>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</si>
  <si>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</si>
  <si>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</si>
  <si>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</si>
  <si>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</si>
  <si>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</si>
  <si>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</si>
  <si>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</si>
  <si>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</si>
  <si>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</si>
  <si>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</si>
  <si>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</si>
  <si>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</si>
  <si>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</si>
  <si>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</si>
  <si>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</si>
  <si>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</si>
  <si>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</si>
  <si>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</si>
  <si>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</si>
  <si>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</si>
  <si>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</si>
  <si>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</si>
  <si>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</si>
  <si>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</si>
  <si>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</si>
  <si>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</si>
  <si>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</si>
  <si>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</si>
  <si>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</si>
  <si>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</si>
  <si>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</si>
  <si>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</si>
  <si>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</si>
  <si>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</si>
  <si>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</si>
  <si>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</si>
  <si>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</si>
  <si>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</si>
  <si>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</si>
  <si>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</si>
  <si>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</si>
  <si>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</si>
  <si>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</si>
  <si>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</si>
  <si>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</si>
  <si>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</si>
  <si>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</si>
  <si>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</si>
  <si>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</si>
  <si>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</si>
  <si>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</si>
  <si>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</si>
  <si>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</si>
  <si>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</si>
  <si>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</si>
  <si>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</si>
  <si>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</si>
  <si>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</si>
  <si>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</si>
  <si>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</si>
  <si>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</si>
  <si>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</si>
  <si>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</si>
  <si>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</si>
  <si>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</si>
  <si>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</si>
  <si>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</si>
  <si>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E</t>
  </si>
  <si>
    <t>Corian</t>
  </si>
  <si>
    <t>Corian Counter</t>
  </si>
  <si>
    <t>LG ASPEN SNOW - AS 610</t>
  </si>
  <si>
    <t>SAMSUNG ASPEN GLOW -AG  636</t>
  </si>
  <si>
    <t>REHAU -FORST WHITE 180L</t>
  </si>
  <si>
    <t>F</t>
  </si>
  <si>
    <t xml:space="preserve">Fabric / Leather </t>
  </si>
  <si>
    <t>Leatherite</t>
  </si>
  <si>
    <t>FB1</t>
  </si>
  <si>
    <t xml:space="preserve">Synthetic Leather </t>
  </si>
  <si>
    <t>Bentley - 935</t>
  </si>
  <si>
    <t>Booth Seating</t>
  </si>
  <si>
    <t>FB2</t>
  </si>
  <si>
    <t>140 CM wide roll</t>
  </si>
  <si>
    <t>Ddecor- Aura</t>
  </si>
  <si>
    <t>Chair</t>
  </si>
  <si>
    <t>G</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</si>
  <si>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</si>
  <si>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</si>
  <si>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</si>
  <si>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</si>
  <si>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</si>
  <si>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</si>
  <si>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</si>
  <si>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</si>
  <si>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</si>
  <si>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</si>
  <si>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</si>
  <si>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</si>
  <si>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H</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</si>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</sst>
</file>

<file path=xl/styles.xml><?xml version="1.0" encoding="utf-8"?>
<styleSheet xmlns="http://schemas.openxmlformats.org/spreadsheetml/2006/main">
  <numFmts count="6">
    <numFmt numFmtId="0" formatCode="General"/>
    <numFmt numFmtId="59" formatCode="&quot; &quot;* #,##0.00&quot; &quot;;&quot; &quot;* &quot;-&quot;#,##0.00&quot; &quot;;&quot; &quot;* &quot;-&quot;??&quot; &quot;"/>
    <numFmt numFmtId="60" formatCode="&quot; &quot;* #,##0&quot; &quot;;&quot; &quot;* &quot;-&quot;#,##0&quot; &quot;;&quot; &quot;* &quot;-&quot;??&quot; &quot;"/>
    <numFmt numFmtId="61" formatCode="&quot; &quot;* #,##0.00&quot; &quot;;&quot; &quot;* (#,##0.00);&quot; &quot;* &quot;-&quot;??&quot; &quot;"/>
    <numFmt numFmtId="62" formatCode="0.0"/>
    <numFmt numFmtId="63" formatCode="&quot; &quot;* #,##0&quot; &quot;;&quot; &quot;* (#,##0);&quot; &quot;* &quot;-&quot;??&quot; &quot;"/>
  </numFmts>
  <fonts count="29">
    <font>
      <sz val="11"/>
      <color indexed="8"/>
      <name val="Calibri"/>
    </font>
    <font>
      <sz val="12"/>
      <color indexed="8"/>
      <name val="Calibri"/>
    </font>
    <font>
      <sz val="14"/>
      <color indexed="8"/>
      <name val="Calibri"/>
    </font>
    <font>
      <sz val="12"/>
      <color indexed="8"/>
      <name val="Helvetica Neue"/>
    </font>
    <font>
      <u val="single"/>
      <sz val="12"/>
      <color indexed="11"/>
      <name val="Calibri"/>
    </font>
    <font>
      <sz val="14"/>
      <color indexed="8"/>
      <name val="Calibri"/>
    </font>
    <font>
      <b val="1"/>
      <sz val="11"/>
      <color indexed="8"/>
      <name val="Calibri"/>
    </font>
    <font>
      <b val="1"/>
      <sz val="18"/>
      <color indexed="8"/>
      <name val="Times Roman"/>
    </font>
    <font>
      <b val="1"/>
      <u val="single"/>
      <sz val="13"/>
      <color indexed="8"/>
      <name val="Times Roman"/>
    </font>
    <font>
      <b val="1"/>
      <sz val="13"/>
      <color indexed="8"/>
      <name val="Times Roman"/>
    </font>
    <font>
      <b val="1"/>
      <sz val="10"/>
      <color indexed="8"/>
      <name val="Times Roman"/>
    </font>
    <font>
      <sz val="10"/>
      <color indexed="8"/>
      <name val="Times Roman"/>
    </font>
    <font>
      <sz val="10"/>
      <color indexed="15"/>
      <name val="Times Roman"/>
    </font>
    <font>
      <sz val="10"/>
      <color indexed="16"/>
      <name val="Times Roman"/>
    </font>
    <font>
      <sz val="14"/>
      <color indexed="8"/>
      <name val="Times Roman"/>
    </font>
    <font>
      <b val="1"/>
      <sz val="14"/>
      <color indexed="8"/>
      <name val="Times Roman"/>
    </font>
    <font>
      <b val="1"/>
      <sz val="12"/>
      <color indexed="8"/>
      <name val="Times Roman"/>
    </font>
    <font>
      <b val="1"/>
      <sz val="11"/>
      <color indexed="8"/>
      <name val="Times Roman"/>
    </font>
    <font>
      <b val="1"/>
      <u val="single"/>
      <sz val="10"/>
      <color indexed="8"/>
      <name val="Times Roman"/>
    </font>
    <font>
      <u val="single"/>
      <sz val="10"/>
      <color indexed="8"/>
      <name val="Times Roman"/>
    </font>
    <font>
      <sz val="10"/>
      <color indexed="8"/>
      <name val="Arial"/>
    </font>
    <font>
      <sz val="11"/>
      <color indexed="8"/>
      <name val="Times Roman"/>
    </font>
    <font>
      <b val="1"/>
      <sz val="10"/>
      <color indexed="8"/>
      <name val="Arial"/>
    </font>
    <font>
      <sz val="11"/>
      <color indexed="8"/>
      <name val="Calibri Light"/>
    </font>
    <font>
      <b val="1"/>
      <sz val="11"/>
      <color indexed="8"/>
      <name val="Cambria"/>
    </font>
    <font>
      <sz val="11"/>
      <color indexed="8"/>
      <name val="Cambria"/>
    </font>
    <font>
      <b val="1"/>
      <sz val="14"/>
      <color indexed="8"/>
      <name val="Calibri"/>
    </font>
    <font>
      <b val="1"/>
      <sz val="11"/>
      <color indexed="15"/>
      <name val="Calibri"/>
    </font>
    <font>
      <sz val="9"/>
      <color indexed="8"/>
      <name val="Segoe UI"/>
    </font>
  </fonts>
  <fills count="9">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14"/>
        <bgColor auto="1"/>
      </patternFill>
    </fill>
  </fills>
  <borders count="69">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medium">
        <color indexed="8"/>
      </bottom>
      <diagonal/>
    </border>
    <border>
      <left style="thin">
        <color indexed="12"/>
      </left>
      <right style="medium">
        <color indexed="8"/>
      </right>
      <top style="thin">
        <color indexed="12"/>
      </top>
      <bottom style="thin">
        <color indexed="12"/>
      </bottom>
      <diagonal/>
    </border>
    <border>
      <left style="medium">
        <color indexed="8"/>
      </left>
      <right style="thin">
        <color indexed="12"/>
      </right>
      <top style="medium">
        <color indexed="8"/>
      </top>
      <bottom style="medium">
        <color indexed="8"/>
      </bottom>
      <diagonal/>
    </border>
    <border>
      <left style="thin">
        <color indexed="12"/>
      </left>
      <right style="thin">
        <color indexed="12"/>
      </right>
      <top style="medium">
        <color indexed="8"/>
      </top>
      <bottom style="medium">
        <color indexed="8"/>
      </bottom>
      <diagonal/>
    </border>
    <border>
      <left style="thin">
        <color indexed="12"/>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12"/>
      </left>
      <right style="thin">
        <color indexed="12"/>
      </right>
      <top style="medium">
        <color indexed="8"/>
      </top>
      <bottom style="thin">
        <color indexed="12"/>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14"/>
      </right>
      <top style="medium">
        <color indexed="8"/>
      </top>
      <bottom style="thin">
        <color indexed="14"/>
      </bottom>
      <diagonal/>
    </border>
    <border>
      <left style="thin">
        <color indexed="14"/>
      </left>
      <right style="thin">
        <color indexed="14"/>
      </right>
      <top style="medium">
        <color indexed="8"/>
      </top>
      <bottom style="thin">
        <color indexed="14"/>
      </bottom>
      <diagonal/>
    </border>
    <border>
      <left style="thin">
        <color indexed="14"/>
      </left>
      <right style="thin">
        <color indexed="12"/>
      </right>
      <top style="medium">
        <color indexed="8"/>
      </top>
      <bottom style="thin">
        <color indexed="14"/>
      </bottom>
      <diagonal/>
    </border>
    <border>
      <left style="medium">
        <color indexed="8"/>
      </left>
      <right style="thin">
        <color indexed="14"/>
      </right>
      <top style="thin">
        <color indexed="14"/>
      </top>
      <bottom style="thin">
        <color indexed="14"/>
      </bottom>
      <diagonal/>
    </border>
    <border>
      <left style="thin">
        <color indexed="14"/>
      </left>
      <right style="thin">
        <color indexed="14"/>
      </right>
      <top style="thin">
        <color indexed="14"/>
      </top>
      <bottom style="thin">
        <color indexed="14"/>
      </bottom>
      <diagonal/>
    </border>
    <border>
      <left style="thin">
        <color indexed="14"/>
      </left>
      <right style="thin">
        <color indexed="12"/>
      </right>
      <top style="thin">
        <color indexed="14"/>
      </top>
      <bottom style="thin">
        <color indexed="14"/>
      </bottom>
      <diagonal/>
    </border>
    <border>
      <left style="medium">
        <color indexed="8"/>
      </left>
      <right style="thin">
        <color indexed="12"/>
      </right>
      <top style="thin">
        <color indexed="14"/>
      </top>
      <bottom style="thin">
        <color indexed="14"/>
      </bottom>
      <diagonal/>
    </border>
    <border>
      <left style="thin">
        <color indexed="12"/>
      </left>
      <right style="thin">
        <color indexed="12"/>
      </right>
      <top style="thin">
        <color indexed="14"/>
      </top>
      <bottom style="thin">
        <color indexed="14"/>
      </bottom>
      <diagonal/>
    </border>
    <border>
      <left style="thin">
        <color indexed="12"/>
      </left>
      <right style="thin">
        <color indexed="14"/>
      </right>
      <top style="thin">
        <color indexed="14"/>
      </top>
      <bottom style="thin">
        <color indexed="14"/>
      </bottom>
      <diagonal/>
    </border>
    <border>
      <left style="medium">
        <color indexed="8"/>
      </left>
      <right style="thin">
        <color indexed="14"/>
      </right>
      <top style="thin">
        <color indexed="14"/>
      </top>
      <bottom style="medium">
        <color indexed="8"/>
      </bottom>
      <diagonal/>
    </border>
    <border>
      <left style="thin">
        <color indexed="14"/>
      </left>
      <right style="thin">
        <color indexed="14"/>
      </right>
      <top style="thin">
        <color indexed="14"/>
      </top>
      <bottom style="medium">
        <color indexed="8"/>
      </bottom>
      <diagonal/>
    </border>
    <border>
      <left style="thin">
        <color indexed="14"/>
      </left>
      <right style="thin">
        <color indexed="12"/>
      </right>
      <top style="thin">
        <color indexed="14"/>
      </top>
      <bottom style="medium">
        <color indexed="8"/>
      </bottom>
      <diagonal/>
    </border>
    <border>
      <left style="thin">
        <color indexed="12"/>
      </left>
      <right style="thin">
        <color indexed="12"/>
      </right>
      <top style="thin">
        <color indexed="8"/>
      </top>
      <bottom style="thin">
        <color indexed="12"/>
      </bottom>
      <diagonal/>
    </border>
    <border>
      <left style="thin">
        <color indexed="12"/>
      </left>
      <right style="thin">
        <color indexed="12"/>
      </right>
      <top style="thin">
        <color indexed="12"/>
      </top>
      <bottom style="thin">
        <color indexed="8"/>
      </bottom>
      <diagonal/>
    </border>
    <border>
      <left style="thin">
        <color indexed="8"/>
      </left>
      <right style="thin">
        <color indexed="12"/>
      </right>
      <top style="thin">
        <color indexed="12"/>
      </top>
      <bottom style="thin">
        <color indexed="12"/>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style="thin">
        <color indexed="12"/>
      </right>
      <top style="thin">
        <color indexed="8"/>
      </top>
      <bottom style="medium">
        <color indexed="8"/>
      </bottom>
      <diagonal/>
    </border>
    <border>
      <left style="thin">
        <color indexed="12"/>
      </left>
      <right style="thin">
        <color indexed="12"/>
      </right>
      <top style="thin">
        <color indexed="8"/>
      </top>
      <bottom style="medium">
        <color indexed="8"/>
      </bottom>
      <diagonal/>
    </border>
    <border>
      <left style="thin">
        <color indexed="12"/>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12"/>
      </right>
      <top style="medium">
        <color indexed="8"/>
      </top>
      <bottom style="thin">
        <color indexed="8"/>
      </bottom>
      <diagonal/>
    </border>
    <border>
      <left style="thin">
        <color indexed="12"/>
      </left>
      <right style="thin">
        <color indexed="12"/>
      </right>
      <top style="medium">
        <color indexed="8"/>
      </top>
      <bottom style="thin">
        <color indexed="8"/>
      </bottom>
      <diagonal/>
    </border>
    <border>
      <left style="thin">
        <color indexed="12"/>
      </left>
      <right style="medium">
        <color indexed="8"/>
      </right>
      <top style="medium">
        <color indexed="8"/>
      </top>
      <bottom style="thin">
        <color indexed="8"/>
      </bottom>
      <diagonal/>
    </border>
    <border>
      <left style="thin">
        <color indexed="12"/>
      </left>
      <right style="thin">
        <color indexed="8"/>
      </right>
      <top style="thin">
        <color indexed="8"/>
      </top>
      <bottom style="medium">
        <color indexed="8"/>
      </bottom>
      <diagonal/>
    </border>
    <border>
      <left style="thin">
        <color indexed="8"/>
      </left>
      <right style="thin">
        <color indexed="12"/>
      </right>
      <top style="thin">
        <color indexed="8"/>
      </top>
      <bottom style="medium">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style="thin">
        <color indexed="12"/>
      </right>
      <top style="thin">
        <color indexed="8"/>
      </top>
      <bottom style="thin">
        <color indexed="12"/>
      </bottom>
      <diagonal/>
    </border>
    <border>
      <left style="thin">
        <color indexed="12"/>
      </left>
      <right style="medium">
        <color indexed="8"/>
      </right>
      <top style="thin">
        <color indexed="8"/>
      </top>
      <bottom style="thin">
        <color indexed="12"/>
      </bottom>
      <diagonal/>
    </border>
    <border>
      <left style="medium">
        <color indexed="8"/>
      </left>
      <right style="thin">
        <color indexed="12"/>
      </right>
      <top style="thin">
        <color indexed="12"/>
      </top>
      <bottom style="medium">
        <color indexed="8"/>
      </bottom>
      <diagonal/>
    </border>
    <border>
      <left style="thin">
        <color indexed="12"/>
      </left>
      <right style="medium">
        <color indexed="8"/>
      </right>
      <top style="thin">
        <color indexed="12"/>
      </top>
      <bottom style="medium">
        <color indexed="8"/>
      </bottom>
      <diagonal/>
    </border>
    <border>
      <left style="thin">
        <color indexed="12"/>
      </left>
      <right style="thin">
        <color indexed="12"/>
      </right>
      <top style="thin">
        <color indexed="8"/>
      </top>
      <bottom style="thin">
        <color indexed="8"/>
      </bottom>
      <diagonal/>
    </border>
    <border>
      <left style="thin">
        <color indexed="12"/>
      </left>
      <right style="medium">
        <color indexed="8"/>
      </right>
      <top style="thin">
        <color indexed="8"/>
      </top>
      <bottom style="thin">
        <color indexed="8"/>
      </bottom>
      <diagonal/>
    </border>
    <border>
      <left style="thin">
        <color indexed="8"/>
      </left>
      <right/>
      <top style="thin">
        <color indexed="8"/>
      </top>
      <bottom style="medium">
        <color indexed="8"/>
      </bottom>
      <diagonal/>
    </border>
  </borders>
  <cellStyleXfs count="1">
    <xf numFmtId="0" fontId="0" applyNumberFormat="0" applyFont="1" applyFill="0" applyBorder="0" applyAlignment="1" applyProtection="0">
      <alignment vertical="bottom"/>
    </xf>
  </cellStyleXfs>
  <cellXfs count="389">
    <xf numFmtId="0" fontId="0" applyNumberFormat="0" applyFont="1" applyFill="0" applyBorder="0" applyAlignment="1" applyProtection="0">
      <alignment vertical="bottom"/>
    </xf>
    <xf numFmtId="0" fontId="1" applyNumberFormat="0" applyFont="1" applyFill="0" applyBorder="0" applyAlignment="1" applyProtection="0">
      <alignment horizontal="left" vertical="bottom" wrapText="1"/>
    </xf>
    <xf numFmtId="0" fontId="2" applyNumberFormat="0" applyFont="1" applyFill="0" applyBorder="0" applyAlignment="1" applyProtection="0">
      <alignment horizontal="left" vertical="bottom"/>
    </xf>
    <xf numFmtId="0" fontId="1" fillId="2" applyNumberFormat="0" applyFont="1" applyFill="1" applyBorder="0" applyAlignment="1" applyProtection="0">
      <alignment horizontal="left" vertical="bottom"/>
    </xf>
    <xf numFmtId="0" fontId="1" fillId="3" applyNumberFormat="0" applyFont="1" applyFill="1" applyBorder="0" applyAlignment="1" applyProtection="0">
      <alignment horizontal="left" vertical="bottom"/>
    </xf>
    <xf numFmtId="0" fontId="4" fillId="3" applyNumberFormat="0" applyFont="1" applyFill="1" applyBorder="0" applyAlignment="1" applyProtection="0">
      <alignment horizontal="left" vertical="bottom"/>
    </xf>
    <xf numFmtId="0" fontId="0" applyNumberFormat="1" applyFont="1" applyFill="0" applyBorder="0" applyAlignment="1" applyProtection="0">
      <alignment vertical="bottom"/>
    </xf>
    <xf numFmtId="0" fontId="0" borderId="1" applyNumberFormat="0" applyFont="1" applyFill="0" applyBorder="1" applyAlignment="1" applyProtection="0">
      <alignment vertical="bottom"/>
    </xf>
    <xf numFmtId="0" fontId="0" borderId="2" applyNumberFormat="0" applyFont="1" applyFill="0" applyBorder="1" applyAlignment="1" applyProtection="0">
      <alignment vertical="bottom"/>
    </xf>
    <xf numFmtId="0" fontId="0" borderId="3" applyNumberFormat="0" applyFont="1" applyFill="0" applyBorder="1" applyAlignment="1" applyProtection="0">
      <alignment vertical="bottom"/>
    </xf>
    <xf numFmtId="49" fontId="6" borderId="4" applyNumberFormat="1" applyFont="1" applyFill="0" applyBorder="1" applyAlignment="1" applyProtection="0">
      <alignment horizontal="center" vertical="bottom"/>
    </xf>
    <xf numFmtId="0" fontId="6" borderId="5" applyNumberFormat="0" applyFont="1" applyFill="0" applyBorder="1" applyAlignment="1" applyProtection="0">
      <alignment horizontal="center" vertical="bottom"/>
    </xf>
    <xf numFmtId="0" fontId="6" borderId="6" applyNumberFormat="0" applyFont="1" applyFill="0" applyBorder="1" applyAlignment="1" applyProtection="0">
      <alignment horizontal="center" vertical="bottom"/>
    </xf>
    <xf numFmtId="49" fontId="0" fillId="4" borderId="7" applyNumberFormat="1" applyFont="1" applyFill="1" applyBorder="1" applyAlignment="1" applyProtection="0">
      <alignment horizontal="center" vertical="center"/>
    </xf>
    <xf numFmtId="49" fontId="0" fillId="4" borderId="8" applyNumberFormat="1" applyFont="1" applyFill="1" applyBorder="1" applyAlignment="1" applyProtection="0">
      <alignment horizontal="center" vertical="center"/>
    </xf>
    <xf numFmtId="49" fontId="0" fillId="4" borderId="9" applyNumberFormat="1" applyFont="1" applyFill="1" applyBorder="1" applyAlignment="1" applyProtection="0">
      <alignment horizontal="center" vertical="center"/>
    </xf>
    <xf numFmtId="0" fontId="0" fillId="4" borderId="10" applyNumberFormat="1" applyFont="1" applyFill="1" applyBorder="1" applyAlignment="1" applyProtection="0">
      <alignment horizontal="center" vertical="center"/>
    </xf>
    <xf numFmtId="49" fontId="0" fillId="4" borderId="11" applyNumberFormat="1" applyFont="1" applyFill="1" applyBorder="1" applyAlignment="1" applyProtection="0">
      <alignment horizontal="center" vertical="center"/>
    </xf>
    <xf numFmtId="59" fontId="0" fillId="4" borderId="11" applyNumberFormat="1" applyFont="1" applyFill="1" applyBorder="1" applyAlignment="1" applyProtection="0">
      <alignment horizontal="center" vertical="center"/>
    </xf>
    <xf numFmtId="0" fontId="0" fillId="4" borderId="11" applyNumberFormat="1" applyFont="1" applyFill="1" applyBorder="1" applyAlignment="1" applyProtection="0">
      <alignment horizontal="center" vertical="center"/>
    </xf>
    <xf numFmtId="0" fontId="0" fillId="4" borderId="12" applyNumberFormat="1" applyFont="1" applyFill="1" applyBorder="1" applyAlignment="1" applyProtection="0">
      <alignment horizontal="center" vertical="center"/>
    </xf>
    <xf numFmtId="60" fontId="0" fillId="4" borderId="11" applyNumberFormat="1" applyFont="1" applyFill="1" applyBorder="1" applyAlignment="1" applyProtection="0">
      <alignment horizontal="center" vertical="center"/>
    </xf>
    <xf numFmtId="61" fontId="0" fillId="4" borderId="11" applyNumberFormat="1" applyFont="1" applyFill="1" applyBorder="1" applyAlignment="1" applyProtection="0">
      <alignment horizontal="center" vertical="center"/>
    </xf>
    <xf numFmtId="3" fontId="0" fillId="4" borderId="11" applyNumberFormat="1" applyFont="1" applyFill="1" applyBorder="1" applyAlignment="1" applyProtection="0">
      <alignment horizontal="center" vertical="center"/>
    </xf>
    <xf numFmtId="3" fontId="0" fillId="4" borderId="12" applyNumberFormat="1" applyFont="1" applyFill="1" applyBorder="1" applyAlignment="1" applyProtection="0">
      <alignment horizontal="center" vertical="center"/>
    </xf>
    <xf numFmtId="0" fontId="0" fillId="4" borderId="13" applyNumberFormat="0" applyFont="1" applyFill="1" applyBorder="1" applyAlignment="1" applyProtection="0">
      <alignment horizontal="center" vertical="center"/>
    </xf>
    <xf numFmtId="0" fontId="0" fillId="4" borderId="14" applyNumberFormat="0" applyFont="1" applyFill="1" applyBorder="1" applyAlignment="1" applyProtection="0">
      <alignment horizontal="center" vertical="center"/>
    </xf>
    <xf numFmtId="0" fontId="0" fillId="4" borderId="15" applyNumberFormat="0" applyFont="1" applyFill="1" applyBorder="1" applyAlignment="1" applyProtection="0">
      <alignment horizontal="center" vertical="center"/>
    </xf>
    <xf numFmtId="0" fontId="0" borderId="16" applyNumberFormat="0" applyFont="1" applyFill="0" applyBorder="1" applyAlignment="1" applyProtection="0">
      <alignment vertical="bottom"/>
    </xf>
    <xf numFmtId="0" fontId="0" applyNumberFormat="1" applyFont="1" applyFill="0" applyBorder="0" applyAlignment="1" applyProtection="0">
      <alignment vertical="bottom"/>
    </xf>
    <xf numFmtId="49" fontId="7" fillId="4" borderId="4" applyNumberFormat="1" applyFont="1" applyFill="1" applyBorder="1" applyAlignment="1" applyProtection="0">
      <alignment horizontal="center" vertical="center"/>
    </xf>
    <xf numFmtId="0" fontId="7" fillId="4" borderId="5" applyNumberFormat="0" applyFont="1" applyFill="1" applyBorder="1" applyAlignment="1" applyProtection="0">
      <alignment horizontal="center" vertical="center"/>
    </xf>
    <xf numFmtId="0" fontId="7" fillId="4" borderId="6" applyNumberFormat="0" applyFont="1" applyFill="1" applyBorder="1" applyAlignment="1" applyProtection="0">
      <alignment horizontal="center" vertical="center"/>
    </xf>
    <xf numFmtId="49" fontId="8" fillId="4" borderId="17" applyNumberFormat="1" applyFont="1" applyFill="1" applyBorder="1" applyAlignment="1" applyProtection="0">
      <alignment horizontal="center" vertical="center" wrapText="1"/>
    </xf>
    <xf numFmtId="0" fontId="8" fillId="4" borderId="18" applyNumberFormat="0" applyFont="1" applyFill="1" applyBorder="1" applyAlignment="1" applyProtection="0">
      <alignment horizontal="center" vertical="center" wrapText="1"/>
    </xf>
    <xf numFmtId="0" fontId="8" fillId="4" borderId="19" applyNumberFormat="0" applyFont="1" applyFill="1" applyBorder="1" applyAlignment="1" applyProtection="0">
      <alignment horizontal="center" vertical="center" wrapText="1"/>
    </xf>
    <xf numFmtId="60" fontId="9" fillId="4" borderId="20" applyNumberFormat="1" applyFont="1" applyFill="1" applyBorder="1" applyAlignment="1" applyProtection="0">
      <alignment horizontal="center" vertical="center" wrapText="1"/>
    </xf>
    <xf numFmtId="49" fontId="9" fillId="4" borderId="17" applyNumberFormat="1" applyFont="1" applyFill="1" applyBorder="1" applyAlignment="1" applyProtection="0">
      <alignment horizontal="center" vertical="center" wrapText="1"/>
    </xf>
    <xf numFmtId="60" fontId="9" fillId="4" borderId="18" applyNumberFormat="1" applyFont="1" applyFill="1" applyBorder="1" applyAlignment="1" applyProtection="0">
      <alignment horizontal="center" vertical="center" wrapText="1"/>
    </xf>
    <xf numFmtId="60" fontId="9" fillId="4" borderId="19" applyNumberFormat="1" applyFont="1" applyFill="1" applyBorder="1" applyAlignment="1" applyProtection="0">
      <alignment horizontal="center" vertical="center" wrapText="1"/>
    </xf>
    <xf numFmtId="49" fontId="10" fillId="4" borderId="21" applyNumberFormat="1" applyFont="1" applyFill="1" applyBorder="1" applyAlignment="1" applyProtection="0">
      <alignment horizontal="center" vertical="top" wrapText="1"/>
    </xf>
    <xf numFmtId="49" fontId="10" fillId="4" borderId="22" applyNumberFormat="1" applyFont="1" applyFill="1" applyBorder="1" applyAlignment="1" applyProtection="0">
      <alignment horizontal="center" vertical="top" wrapText="1"/>
    </xf>
    <xf numFmtId="49" fontId="10" fillId="4" borderId="22" applyNumberFormat="1" applyFont="1" applyFill="1" applyBorder="1" applyAlignment="1" applyProtection="0">
      <alignment horizontal="center" vertical="center" wrapText="1"/>
    </xf>
    <xf numFmtId="49" fontId="10" fillId="4" borderId="23" applyNumberFormat="1" applyFont="1" applyFill="1" applyBorder="1" applyAlignment="1" applyProtection="0">
      <alignment horizontal="left" vertical="top" wrapText="1"/>
    </xf>
    <xf numFmtId="1" fontId="11" fillId="4" borderId="24" applyNumberFormat="1" applyFont="1" applyFill="1" applyBorder="1" applyAlignment="1" applyProtection="0">
      <alignment horizontal="center" vertical="center"/>
    </xf>
    <xf numFmtId="49" fontId="11" fillId="4" borderId="25" applyNumberFormat="1" applyFont="1" applyFill="1" applyBorder="1" applyAlignment="1" applyProtection="0">
      <alignment horizontal="center" vertical="top" wrapText="1"/>
    </xf>
    <xf numFmtId="49" fontId="0" fillId="4" borderId="25" applyNumberFormat="1" applyFont="1" applyFill="1" applyBorder="1" applyAlignment="1" applyProtection="0">
      <alignment vertical="center" wrapText="1"/>
    </xf>
    <xf numFmtId="49" fontId="11" fillId="4" borderId="25" applyNumberFormat="1" applyFont="1" applyFill="1" applyBorder="1" applyAlignment="1" applyProtection="0">
      <alignment horizontal="center" vertical="center" wrapText="1"/>
    </xf>
    <xf numFmtId="59" fontId="11" fillId="4" borderId="25" applyNumberFormat="1" applyFont="1" applyFill="1" applyBorder="1" applyAlignment="1" applyProtection="0">
      <alignment horizontal="center" vertical="center"/>
    </xf>
    <xf numFmtId="59" fontId="11" fillId="4" borderId="26" applyNumberFormat="1" applyFont="1" applyFill="1" applyBorder="1" applyAlignment="1" applyProtection="0">
      <alignment horizontal="left" vertical="center"/>
    </xf>
    <xf numFmtId="49" fontId="11" fillId="4" borderId="27" applyNumberFormat="1" applyFont="1" applyFill="1" applyBorder="1" applyAlignment="1" applyProtection="0">
      <alignment horizontal="center" vertical="top" wrapText="1"/>
    </xf>
    <xf numFmtId="0" fontId="11" fillId="4" borderId="28" applyNumberFormat="0" applyFont="1" applyFill="1" applyBorder="1" applyAlignment="1" applyProtection="0">
      <alignment horizontal="center" vertical="top" wrapText="1"/>
    </xf>
    <xf numFmtId="0" fontId="11" fillId="4" borderId="29" applyNumberFormat="0" applyFont="1" applyFill="1" applyBorder="1" applyAlignment="1" applyProtection="0">
      <alignment horizontal="center" vertical="top" wrapText="1"/>
    </xf>
    <xf numFmtId="0" fontId="0" fillId="4" borderId="25" applyNumberFormat="0" applyFont="1" applyFill="1" applyBorder="1" applyAlignment="1" applyProtection="0">
      <alignment vertical="top" wrapText="1"/>
    </xf>
    <xf numFmtId="59" fontId="11" fillId="4" borderId="25" applyNumberFormat="1" applyFont="1" applyFill="1" applyBorder="1" applyAlignment="1" applyProtection="0">
      <alignment horizontal="center" vertical="center" wrapText="1"/>
    </xf>
    <xf numFmtId="49" fontId="11" fillId="4" borderId="25" applyNumberFormat="1" applyFont="1" applyFill="1" applyBorder="1" applyAlignment="1" applyProtection="0">
      <alignment horizontal="left" vertical="center"/>
    </xf>
    <xf numFmtId="0" fontId="11" fillId="4" borderId="25" applyNumberFormat="0" applyFont="1" applyFill="1" applyBorder="1" applyAlignment="1" applyProtection="0">
      <alignment horizontal="left" vertical="center"/>
    </xf>
    <xf numFmtId="49" fontId="11" fillId="4" borderId="25" applyNumberFormat="1" applyFont="1" applyFill="1" applyBorder="1" applyAlignment="1" applyProtection="0">
      <alignment horizontal="justify" vertical="top" wrapText="1"/>
    </xf>
    <xf numFmtId="0" fontId="11" fillId="4" borderId="25" applyNumberFormat="0" applyFont="1" applyFill="1" applyBorder="1" applyAlignment="1" applyProtection="0">
      <alignment horizontal="center" vertical="center" wrapText="1"/>
    </xf>
    <xf numFmtId="49" fontId="11" fillId="4" borderId="25" applyNumberFormat="1" applyFont="1" applyFill="1" applyBorder="1" applyAlignment="1" applyProtection="0">
      <alignment horizontal="justify" vertical="center" wrapText="1"/>
    </xf>
    <xf numFmtId="0" fontId="11" fillId="4" borderId="25" applyNumberFormat="0" applyFont="1" applyFill="1" applyBorder="1" applyAlignment="1" applyProtection="0">
      <alignment horizontal="center" vertical="top" wrapText="1"/>
    </xf>
    <xf numFmtId="0" fontId="11" fillId="4" borderId="25" applyNumberFormat="0" applyFont="1" applyFill="1" applyBorder="1" applyAlignment="1" applyProtection="0">
      <alignment horizontal="left" vertical="center" wrapText="1"/>
    </xf>
    <xf numFmtId="49" fontId="11" fillId="4" borderId="25" applyNumberFormat="1" applyFont="1" applyFill="1" applyBorder="1" applyAlignment="1" applyProtection="0">
      <alignment horizontal="left" vertical="center" wrapText="1"/>
    </xf>
    <xf numFmtId="49" fontId="11" fillId="4" borderId="25" applyNumberFormat="1" applyFont="1" applyFill="1" applyBorder="1" applyAlignment="1" applyProtection="0">
      <alignment horizontal="left" vertical="top" wrapText="1"/>
    </xf>
    <xf numFmtId="0" fontId="11" fillId="4" borderId="24" applyNumberFormat="0" applyFont="1" applyFill="1" applyBorder="1" applyAlignment="1" applyProtection="0">
      <alignment horizontal="center" vertical="bottom" wrapText="1"/>
    </xf>
    <xf numFmtId="0" fontId="11" fillId="4" borderId="25" applyNumberFormat="0" applyFont="1" applyFill="1" applyBorder="1" applyAlignment="1" applyProtection="0">
      <alignment horizontal="center" vertical="bottom" wrapText="1"/>
    </xf>
    <xf numFmtId="1" fontId="11" fillId="4" borderId="24" applyNumberFormat="1" applyFont="1" applyFill="1" applyBorder="1" applyAlignment="1" applyProtection="0">
      <alignment horizontal="center" vertical="top"/>
    </xf>
    <xf numFmtId="0" fontId="11" fillId="4" borderId="25" applyNumberFormat="0" applyFont="1" applyFill="1" applyBorder="1" applyAlignment="1" applyProtection="0">
      <alignment horizontal="left" vertical="bottom" wrapText="1"/>
    </xf>
    <xf numFmtId="49" fontId="11" fillId="4" borderId="25" applyNumberFormat="1" applyFont="1" applyFill="1" applyBorder="1" applyAlignment="1" applyProtection="0">
      <alignment horizontal="center" vertical="bottom" wrapText="1"/>
    </xf>
    <xf numFmtId="0" fontId="11" fillId="4" borderId="25" applyNumberFormat="0" applyFont="1" applyFill="1" applyBorder="1" applyAlignment="1" applyProtection="0">
      <alignment horizontal="left" vertical="top" wrapText="1"/>
    </xf>
    <xf numFmtId="0" fontId="11" fillId="4" borderId="24" applyNumberFormat="1" applyFont="1" applyFill="1" applyBorder="1" applyAlignment="1" applyProtection="0">
      <alignment horizontal="center" vertical="center" wrapText="1"/>
    </xf>
    <xf numFmtId="49" fontId="0" fillId="4" borderId="25" applyNumberFormat="1" applyFont="1" applyFill="1" applyBorder="1" applyAlignment="1" applyProtection="0">
      <alignment vertical="bottom" wrapText="1"/>
    </xf>
    <xf numFmtId="0" fontId="11" fillId="4" borderId="24" applyNumberFormat="0" applyFont="1" applyFill="1" applyBorder="1" applyAlignment="1" applyProtection="0">
      <alignment horizontal="center" vertical="center" wrapText="1"/>
    </xf>
    <xf numFmtId="0" fontId="11" fillId="4" borderId="24" applyNumberFormat="0" applyFont="1" applyFill="1" applyBorder="1" applyAlignment="1" applyProtection="0">
      <alignment horizontal="center" vertical="center"/>
    </xf>
    <xf numFmtId="0" fontId="11" fillId="4" borderId="24" applyNumberFormat="1" applyFont="1" applyFill="1" applyBorder="1" applyAlignment="1" applyProtection="0">
      <alignment horizontal="center" vertical="center"/>
    </xf>
    <xf numFmtId="49" fontId="11" fillId="4" borderId="25" applyNumberFormat="1" applyFont="1" applyFill="1" applyBorder="1" applyAlignment="1" applyProtection="0">
      <alignment horizontal="right" vertical="bottom" wrapText="1"/>
    </xf>
    <xf numFmtId="49" fontId="11" fillId="4" borderId="25" applyNumberFormat="1" applyFont="1" applyFill="1" applyBorder="1" applyAlignment="1" applyProtection="0">
      <alignment horizontal="center" vertical="center"/>
    </xf>
    <xf numFmtId="0" fontId="11" fillId="4" borderId="24" applyNumberFormat="0" applyFont="1" applyFill="1" applyBorder="1" applyAlignment="1" applyProtection="0">
      <alignment horizontal="center" vertical="bottom"/>
    </xf>
    <xf numFmtId="62" fontId="11" fillId="4" borderId="25" applyNumberFormat="1" applyFont="1" applyFill="1" applyBorder="1" applyAlignment="1" applyProtection="0">
      <alignment horizontal="center" vertical="center"/>
    </xf>
    <xf numFmtId="0" fontId="11" fillId="4" borderId="25" applyNumberFormat="0" applyFont="1" applyFill="1" applyBorder="1" applyAlignment="1" applyProtection="0">
      <alignment horizontal="center" vertical="bottom"/>
    </xf>
    <xf numFmtId="49" fontId="11" fillId="4" borderId="25" applyNumberFormat="1" applyFont="1" applyFill="1" applyBorder="1" applyAlignment="1" applyProtection="0">
      <alignment horizontal="center" vertical="bottom"/>
    </xf>
    <xf numFmtId="62" fontId="11" fillId="4" borderId="25" applyNumberFormat="1" applyFont="1" applyFill="1" applyBorder="1" applyAlignment="1" applyProtection="0">
      <alignment horizontal="right" vertical="bottom" wrapText="1"/>
    </xf>
    <xf numFmtId="0" fontId="11" fillId="4" borderId="24" applyNumberFormat="1" applyFont="1" applyFill="1" applyBorder="1" applyAlignment="1" applyProtection="0">
      <alignment horizontal="center" vertical="bottom"/>
    </xf>
    <xf numFmtId="49" fontId="13" fillId="4" borderId="25" applyNumberFormat="1" applyFont="1" applyFill="1" applyBorder="1" applyAlignment="1" applyProtection="0">
      <alignment vertical="center" wrapText="1"/>
    </xf>
    <xf numFmtId="62" fontId="11" fillId="4" borderId="25" applyNumberFormat="1" applyFont="1" applyFill="1" applyBorder="1" applyAlignment="1" applyProtection="0">
      <alignment horizontal="left" vertical="center"/>
    </xf>
    <xf numFmtId="0" fontId="13" fillId="4" borderId="25" applyNumberFormat="0" applyFont="1" applyFill="1" applyBorder="1" applyAlignment="1" applyProtection="0">
      <alignment vertical="center" wrapText="1"/>
    </xf>
    <xf numFmtId="0" fontId="14" fillId="4" borderId="30" applyNumberFormat="0" applyFont="1" applyFill="1" applyBorder="1" applyAlignment="1" applyProtection="0">
      <alignment horizontal="center" vertical="bottom"/>
    </xf>
    <xf numFmtId="0" fontId="0" fillId="4" borderId="31" applyNumberFormat="0" applyFont="1" applyFill="1" applyBorder="1" applyAlignment="1" applyProtection="0">
      <alignment vertical="bottom" wrapText="1"/>
    </xf>
    <xf numFmtId="49" fontId="15" fillId="4" borderId="31" applyNumberFormat="1" applyFont="1" applyFill="1" applyBorder="1" applyAlignment="1" applyProtection="0">
      <alignment horizontal="right" vertical="bottom" wrapText="1"/>
    </xf>
    <xf numFmtId="0" fontId="14" fillId="4" borderId="31" applyNumberFormat="0" applyFont="1" applyFill="1" applyBorder="1" applyAlignment="1" applyProtection="0">
      <alignment horizontal="center" vertical="bottom"/>
    </xf>
    <xf numFmtId="59" fontId="15" fillId="4" borderId="31" applyNumberFormat="1" applyFont="1" applyFill="1" applyBorder="1" applyAlignment="1" applyProtection="0">
      <alignment horizontal="center" vertical="center"/>
    </xf>
    <xf numFmtId="59" fontId="0" fillId="4" borderId="31" applyNumberFormat="1" applyFont="1" applyFill="1" applyBorder="1" applyAlignment="1" applyProtection="0">
      <alignment vertical="bottom"/>
    </xf>
    <xf numFmtId="59" fontId="15" fillId="4" borderId="32" applyNumberFormat="1" applyFont="1" applyFill="1" applyBorder="1" applyAlignment="1" applyProtection="0">
      <alignment vertical="bottom"/>
    </xf>
    <xf numFmtId="0" fontId="0" applyNumberFormat="1" applyFont="1" applyFill="0" applyBorder="0" applyAlignment="1" applyProtection="0">
      <alignment vertical="bottom"/>
    </xf>
    <xf numFmtId="49" fontId="16" fillId="4" borderId="11" applyNumberFormat="1" applyFont="1" applyFill="1" applyBorder="1" applyAlignment="1" applyProtection="0">
      <alignment horizontal="center" vertical="center" wrapText="1"/>
    </xf>
    <xf numFmtId="0" fontId="16" fillId="4" borderId="11" applyNumberFormat="0" applyFont="1" applyFill="1" applyBorder="1" applyAlignment="1" applyProtection="0">
      <alignment horizontal="center" vertical="center" wrapText="1"/>
    </xf>
    <xf numFmtId="49" fontId="16" fillId="4" borderId="11" applyNumberFormat="1" applyFont="1" applyFill="1" applyBorder="1" applyAlignment="1" applyProtection="0">
      <alignment horizontal="center" vertical="center"/>
    </xf>
    <xf numFmtId="0" fontId="16" fillId="4" borderId="11" applyNumberFormat="0" applyFont="1" applyFill="1" applyBorder="1" applyAlignment="1" applyProtection="0">
      <alignment horizontal="center" vertical="center"/>
    </xf>
    <xf numFmtId="63" fontId="16" fillId="4" borderId="11" applyNumberFormat="1" applyFont="1" applyFill="1" applyBorder="1" applyAlignment="1" applyProtection="0">
      <alignment horizontal="center" vertical="center" wrapText="1"/>
    </xf>
    <xf numFmtId="49" fontId="17" fillId="4" borderId="11" applyNumberFormat="1" applyFont="1" applyFill="1" applyBorder="1" applyAlignment="1" applyProtection="0">
      <alignment horizontal="center" vertical="center" wrapText="1"/>
    </xf>
    <xf numFmtId="49" fontId="17" fillId="4" borderId="11" applyNumberFormat="1" applyFont="1" applyFill="1" applyBorder="1" applyAlignment="1" applyProtection="0">
      <alignment horizontal="center" vertical="bottom"/>
    </xf>
    <xf numFmtId="62" fontId="10" fillId="4" borderId="11" applyNumberFormat="1" applyFont="1" applyFill="1" applyBorder="1" applyAlignment="1" applyProtection="0">
      <alignment horizontal="center" vertical="top" wrapText="1"/>
    </xf>
    <xf numFmtId="0" fontId="18" fillId="4" borderId="11" applyNumberFormat="0" applyFont="1" applyFill="1" applyBorder="1" applyAlignment="1" applyProtection="0">
      <alignment horizontal="left" vertical="center" wrapText="1"/>
    </xf>
    <xf numFmtId="1" fontId="11" fillId="4" borderId="11" applyNumberFormat="1" applyFont="1" applyFill="1" applyBorder="1" applyAlignment="1" applyProtection="0">
      <alignment horizontal="center" vertical="center"/>
    </xf>
    <xf numFmtId="59" fontId="11" fillId="4" borderId="11" applyNumberFormat="1" applyFont="1" applyFill="1" applyBorder="1" applyAlignment="1" applyProtection="0">
      <alignment horizontal="center" vertical="center"/>
    </xf>
    <xf numFmtId="60" fontId="11" fillId="4" borderId="11" applyNumberFormat="1" applyFont="1" applyFill="1" applyBorder="1" applyAlignment="1" applyProtection="0">
      <alignment horizontal="right" vertical="bottom"/>
    </xf>
    <xf numFmtId="49" fontId="18" fillId="4" borderId="11" applyNumberFormat="1" applyFont="1" applyFill="1" applyBorder="1" applyAlignment="1" applyProtection="0">
      <alignment horizontal="left" vertical="center" wrapText="1"/>
    </xf>
    <xf numFmtId="49" fontId="11" fillId="4" borderId="11" applyNumberFormat="1" applyFont="1" applyFill="1" applyBorder="1" applyAlignment="1" applyProtection="0">
      <alignment horizontal="center" vertical="center"/>
    </xf>
    <xf numFmtId="49" fontId="11" fillId="4" borderId="11" applyNumberFormat="1" applyFont="1" applyFill="1" applyBorder="1" applyAlignment="1" applyProtection="0">
      <alignment horizontal="justify" vertical="top" wrapText="1"/>
    </xf>
    <xf numFmtId="49" fontId="11" fillId="4" borderId="11" applyNumberFormat="1" applyFont="1" applyFill="1" applyBorder="1" applyAlignment="1" applyProtection="0">
      <alignment horizontal="left" vertical="center" wrapText="1"/>
    </xf>
    <xf numFmtId="0" fontId="11" fillId="4" borderId="11" applyNumberFormat="0" applyFont="1" applyFill="1" applyBorder="1" applyAlignment="1" applyProtection="0">
      <alignment horizontal="left" vertical="center" wrapText="1"/>
    </xf>
    <xf numFmtId="49" fontId="0" fillId="4" borderId="11" applyNumberFormat="1" applyFont="1" applyFill="1" applyBorder="1" applyAlignment="1" applyProtection="0">
      <alignment vertical="top" wrapText="1"/>
    </xf>
    <xf numFmtId="0" fontId="0" fillId="4" borderId="11" applyNumberFormat="0" applyFont="1" applyFill="1" applyBorder="1" applyAlignment="1" applyProtection="0">
      <alignment vertical="top" wrapText="1"/>
    </xf>
    <xf numFmtId="49" fontId="10" fillId="4" borderId="11" applyNumberFormat="1" applyFont="1" applyFill="1" applyBorder="1" applyAlignment="1" applyProtection="0">
      <alignment horizontal="center" vertical="top" wrapText="1"/>
    </xf>
    <xf numFmtId="49" fontId="10" fillId="4" borderId="11" applyNumberFormat="1" applyFont="1" applyFill="1" applyBorder="1" applyAlignment="1" applyProtection="0">
      <alignment horizontal="left" vertical="center" wrapText="1"/>
    </xf>
    <xf numFmtId="49" fontId="11" fillId="4" borderId="11" applyNumberFormat="1" applyFont="1" applyFill="1" applyBorder="1" applyAlignment="1" applyProtection="0">
      <alignment horizontal="center" vertical="top" wrapText="1"/>
    </xf>
    <xf numFmtId="59" fontId="11" fillId="4" borderId="11" applyNumberFormat="1" applyFont="1" applyFill="1" applyBorder="1" applyAlignment="1" applyProtection="0">
      <alignment horizontal="center" vertical="top" wrapText="1"/>
    </xf>
    <xf numFmtId="0" fontId="11" fillId="4" borderId="11" applyNumberFormat="0" applyFont="1" applyFill="1" applyBorder="1" applyAlignment="1" applyProtection="0">
      <alignment horizontal="center" vertical="top" wrapText="1"/>
    </xf>
    <xf numFmtId="49" fontId="18" fillId="4" borderId="11" applyNumberFormat="1" applyFont="1" applyFill="1" applyBorder="1" applyAlignment="1" applyProtection="0">
      <alignment vertical="bottom"/>
    </xf>
    <xf numFmtId="1" fontId="11" fillId="4" borderId="11" applyNumberFormat="1" applyFont="1" applyFill="1" applyBorder="1" applyAlignment="1" applyProtection="0">
      <alignment horizontal="center" vertical="bottom"/>
    </xf>
    <xf numFmtId="59" fontId="11" fillId="4" borderId="11" applyNumberFormat="1" applyFont="1" applyFill="1" applyBorder="1" applyAlignment="1" applyProtection="0">
      <alignment horizontal="center" vertical="bottom"/>
    </xf>
    <xf numFmtId="49" fontId="10" fillId="4" borderId="11" applyNumberFormat="1" applyFont="1" applyFill="1" applyBorder="1" applyAlignment="1" applyProtection="0">
      <alignment horizontal="justify" vertical="top" wrapText="1"/>
    </xf>
    <xf numFmtId="49" fontId="11" fillId="4" borderId="11" applyNumberFormat="1" applyFont="1" applyFill="1" applyBorder="1" applyAlignment="1" applyProtection="0">
      <alignment horizontal="center" vertical="bottom"/>
    </xf>
    <xf numFmtId="62" fontId="11" fillId="4" borderId="11" applyNumberFormat="1" applyFont="1" applyFill="1" applyBorder="1" applyAlignment="1" applyProtection="0">
      <alignment horizontal="center" vertical="top" wrapText="1"/>
    </xf>
    <xf numFmtId="0" fontId="18" fillId="4" borderId="11" applyNumberFormat="0" applyFont="1" applyFill="1" applyBorder="1" applyAlignment="1" applyProtection="0">
      <alignment vertical="bottom"/>
    </xf>
    <xf numFmtId="0" fontId="11" fillId="4" borderId="11" applyNumberFormat="0" applyFont="1" applyFill="1" applyBorder="1" applyAlignment="1" applyProtection="0">
      <alignment horizontal="justify" vertical="top" wrapText="1"/>
    </xf>
    <xf numFmtId="0" fontId="0" fillId="4" borderId="11" applyNumberFormat="0" applyFont="1" applyFill="1" applyBorder="1" applyAlignment="1" applyProtection="0">
      <alignment vertical="bottom"/>
    </xf>
    <xf numFmtId="0" fontId="11" fillId="4" borderId="11" applyNumberFormat="0" applyFont="1" applyFill="1" applyBorder="1" applyAlignment="1" applyProtection="0">
      <alignment horizontal="center" vertical="top"/>
    </xf>
    <xf numFmtId="49" fontId="10" fillId="4" borderId="11" applyNumberFormat="1" applyFont="1" applyFill="1" applyBorder="1" applyAlignment="1" applyProtection="0">
      <alignment horizontal="justify" vertical="top" wrapText="1" readingOrder="1"/>
    </xf>
    <xf numFmtId="60" fontId="10" fillId="4" borderId="11" applyNumberFormat="1" applyFont="1" applyFill="1" applyBorder="1" applyAlignment="1" applyProtection="0">
      <alignment horizontal="right" vertical="bottom"/>
    </xf>
    <xf numFmtId="60" fontId="11" fillId="4" borderId="11" applyNumberFormat="1" applyFont="1" applyFill="1" applyBorder="1" applyAlignment="1" applyProtection="0">
      <alignment horizontal="center" vertical="top" wrapText="1"/>
    </xf>
    <xf numFmtId="62" fontId="10" fillId="4" borderId="11" applyNumberFormat="1" applyFont="1" applyFill="1" applyBorder="1" applyAlignment="1" applyProtection="0">
      <alignment horizontal="center" vertical="top"/>
    </xf>
    <xf numFmtId="49" fontId="18" fillId="4" borderId="11" applyNumberFormat="1" applyFont="1" applyFill="1" applyBorder="1" applyAlignment="1" applyProtection="0">
      <alignment vertical="top"/>
    </xf>
    <xf numFmtId="0" fontId="0" fillId="4" borderId="11" applyNumberFormat="0" applyFont="1" applyFill="1" applyBorder="1" applyAlignment="1" applyProtection="0">
      <alignment vertical="center"/>
    </xf>
    <xf numFmtId="59" fontId="0" fillId="4" borderId="11" applyNumberFormat="1" applyFont="1" applyFill="1" applyBorder="1" applyAlignment="1" applyProtection="0">
      <alignment vertical="center"/>
    </xf>
    <xf numFmtId="60" fontId="0" fillId="4" borderId="11" applyNumberFormat="1" applyFont="1" applyFill="1" applyBorder="1" applyAlignment="1" applyProtection="0">
      <alignment vertical="center"/>
    </xf>
    <xf numFmtId="0" fontId="11" fillId="4" borderId="11" applyNumberFormat="1" applyFont="1" applyFill="1" applyBorder="1" applyAlignment="1" applyProtection="0">
      <alignment horizontal="center" vertical="top"/>
    </xf>
    <xf numFmtId="49" fontId="18" fillId="4" borderId="11" applyNumberFormat="1" applyFont="1" applyFill="1" applyBorder="1" applyAlignment="1" applyProtection="0">
      <alignment vertical="top" wrapText="1"/>
    </xf>
    <xf numFmtId="0" fontId="11" fillId="4" borderId="11" applyNumberFormat="0" applyFont="1" applyFill="1" applyBorder="1" applyAlignment="1" applyProtection="0">
      <alignment horizontal="center" vertical="center" wrapText="1"/>
    </xf>
    <xf numFmtId="59" fontId="11" fillId="4" borderId="11" applyNumberFormat="1" applyFont="1" applyFill="1" applyBorder="1" applyAlignment="1" applyProtection="0">
      <alignment horizontal="center" vertical="center" wrapText="1"/>
    </xf>
    <xf numFmtId="49" fontId="11" fillId="4" borderId="11" applyNumberFormat="1" applyFont="1" applyFill="1" applyBorder="1" applyAlignment="1" applyProtection="0">
      <alignment horizontal="justify" vertical="top"/>
    </xf>
    <xf numFmtId="49" fontId="11" fillId="4" borderId="11" applyNumberFormat="1" applyFont="1" applyFill="1" applyBorder="1" applyAlignment="1" applyProtection="0">
      <alignment horizontal="center" vertical="top"/>
    </xf>
    <xf numFmtId="49" fontId="10" fillId="4" borderId="11" applyNumberFormat="1" applyFont="1" applyFill="1" applyBorder="1" applyAlignment="1" applyProtection="0">
      <alignment vertical="top" wrapText="1"/>
    </xf>
    <xf numFmtId="60" fontId="0" fillId="4" borderId="11" applyNumberFormat="1" applyFont="1" applyFill="1" applyBorder="1" applyAlignment="1" applyProtection="0">
      <alignment vertical="top"/>
    </xf>
    <xf numFmtId="49" fontId="11" fillId="4" borderId="11" applyNumberFormat="1" applyFont="1" applyFill="1" applyBorder="1" applyAlignment="1" applyProtection="0">
      <alignment horizontal="left" vertical="top" wrapText="1"/>
    </xf>
    <xf numFmtId="49" fontId="10" fillId="4" borderId="11" applyNumberFormat="1" applyFont="1" applyFill="1" applyBorder="1" applyAlignment="1" applyProtection="0">
      <alignment horizontal="left" vertical="top" wrapText="1"/>
    </xf>
    <xf numFmtId="0" fontId="11" fillId="4" borderId="11" applyNumberFormat="0" applyFont="1" applyFill="1" applyBorder="1" applyAlignment="1" applyProtection="0">
      <alignment horizontal="left" vertical="top" wrapText="1"/>
    </xf>
    <xf numFmtId="60" fontId="10" fillId="4" borderId="11" applyNumberFormat="1" applyFont="1" applyFill="1" applyBorder="1" applyAlignment="1" applyProtection="0">
      <alignment vertical="top"/>
    </xf>
    <xf numFmtId="0" fontId="10" fillId="4" borderId="11" applyNumberFormat="0" applyFont="1" applyFill="1" applyBorder="1" applyAlignment="1" applyProtection="0">
      <alignment horizontal="left" vertical="top" wrapText="1"/>
    </xf>
    <xf numFmtId="49" fontId="19" fillId="4" borderId="11" applyNumberFormat="1" applyFont="1" applyFill="1" applyBorder="1" applyAlignment="1" applyProtection="0">
      <alignment vertical="top" wrapText="1"/>
    </xf>
    <xf numFmtId="0" fontId="10" fillId="4" borderId="11" applyNumberFormat="0" applyFont="1" applyFill="1" applyBorder="1" applyAlignment="1" applyProtection="0">
      <alignment vertical="top" wrapText="1"/>
    </xf>
    <xf numFmtId="60" fontId="11" fillId="4" borderId="11" applyNumberFormat="1" applyFont="1" applyFill="1" applyBorder="1" applyAlignment="1" applyProtection="0">
      <alignment horizontal="center" vertical="center"/>
    </xf>
    <xf numFmtId="0" fontId="18" fillId="4" borderId="11" applyNumberFormat="0" applyFont="1" applyFill="1" applyBorder="1" applyAlignment="1" applyProtection="0">
      <alignment horizontal="left" vertical="top" wrapText="1"/>
    </xf>
    <xf numFmtId="1" fontId="11" fillId="4" borderId="11" applyNumberFormat="1" applyFont="1" applyFill="1" applyBorder="1" applyAlignment="1" applyProtection="0">
      <alignment horizontal="center" vertical="top"/>
    </xf>
    <xf numFmtId="59" fontId="11" fillId="4" borderId="11" applyNumberFormat="1" applyFont="1" applyFill="1" applyBorder="1" applyAlignment="1" applyProtection="0">
      <alignment horizontal="center" vertical="top"/>
    </xf>
    <xf numFmtId="60" fontId="0" fillId="4" borderId="11" applyNumberFormat="1" applyFont="1" applyFill="1" applyBorder="1" applyAlignment="1" applyProtection="0">
      <alignment vertical="bottom"/>
    </xf>
    <xf numFmtId="49" fontId="11" fillId="4" borderId="11" applyNumberFormat="1" applyFont="1" applyFill="1" applyBorder="1" applyAlignment="1" applyProtection="0">
      <alignment horizontal="justify" vertical="bottom"/>
    </xf>
    <xf numFmtId="0" fontId="18" fillId="4" borderId="11" applyNumberFormat="0" applyFont="1" applyFill="1" applyBorder="1" applyAlignment="1" applyProtection="0">
      <alignment vertical="top"/>
    </xf>
    <xf numFmtId="0" fontId="11" fillId="4" borderId="11" applyNumberFormat="0" applyFont="1" applyFill="1" applyBorder="1" applyAlignment="1" applyProtection="0">
      <alignment horizontal="justify" vertical="bottom"/>
    </xf>
    <xf numFmtId="0" fontId="11" fillId="4" borderId="11" applyNumberFormat="0" applyFont="1" applyFill="1" applyBorder="1" applyAlignment="1" applyProtection="0">
      <alignment horizontal="center" vertical="bottom"/>
    </xf>
    <xf numFmtId="1" fontId="11" fillId="4" borderId="11" applyNumberFormat="1" applyFont="1" applyFill="1" applyBorder="1" applyAlignment="1" applyProtection="0">
      <alignment horizontal="center" vertical="top" wrapText="1"/>
    </xf>
    <xf numFmtId="60" fontId="10" fillId="4" borderId="11" applyNumberFormat="1" applyFont="1" applyFill="1" applyBorder="1" applyAlignment="1" applyProtection="0">
      <alignment horizontal="right" vertical="top"/>
    </xf>
    <xf numFmtId="60" fontId="10" fillId="4" borderId="11" applyNumberFormat="1" applyFont="1" applyFill="1" applyBorder="1" applyAlignment="1" applyProtection="0">
      <alignment vertical="bottom"/>
    </xf>
    <xf numFmtId="60" fontId="11" fillId="4" borderId="11" applyNumberFormat="1" applyFont="1" applyFill="1" applyBorder="1" applyAlignment="1" applyProtection="0">
      <alignment horizontal="center" vertical="center" wrapText="1"/>
    </xf>
    <xf numFmtId="49" fontId="10" fillId="4" borderId="11" applyNumberFormat="1" applyFont="1" applyFill="1" applyBorder="1" applyAlignment="1" applyProtection="0">
      <alignment horizontal="justify" vertical="top"/>
    </xf>
    <xf numFmtId="62" fontId="11" fillId="4" borderId="11" applyNumberFormat="1" applyFont="1" applyFill="1" applyBorder="1" applyAlignment="1" applyProtection="0">
      <alignment horizontal="center" vertical="top"/>
    </xf>
    <xf numFmtId="2" fontId="11" fillId="4" borderId="11" applyNumberFormat="1" applyFont="1" applyFill="1" applyBorder="1" applyAlignment="1" applyProtection="0">
      <alignment horizontal="center" vertical="top"/>
    </xf>
    <xf numFmtId="0" fontId="11" fillId="4" borderId="11" applyNumberFormat="0" applyFont="1" applyFill="1" applyBorder="1" applyAlignment="1" applyProtection="0">
      <alignment horizontal="justify" vertical="top"/>
    </xf>
    <xf numFmtId="49" fontId="10" fillId="4" borderId="11" applyNumberFormat="1" applyFont="1" applyFill="1" applyBorder="1" applyAlignment="1" applyProtection="0">
      <alignment vertical="bottom"/>
    </xf>
    <xf numFmtId="0" fontId="11" fillId="4" borderId="11" applyNumberFormat="0" applyFont="1" applyFill="1" applyBorder="1" applyAlignment="1" applyProtection="0">
      <alignment horizontal="center" vertical="center"/>
    </xf>
    <xf numFmtId="60" fontId="10" fillId="4" borderId="11" applyNumberFormat="1" applyFont="1" applyFill="1" applyBorder="1" applyAlignment="1" applyProtection="0">
      <alignment horizontal="right" vertical="center"/>
    </xf>
    <xf numFmtId="0" fontId="11" fillId="4" borderId="11" applyNumberFormat="0" applyFont="1" applyFill="1" applyBorder="1" applyAlignment="1" applyProtection="0">
      <alignment horizontal="left" vertical="top" wrapText="1" readingOrder="1"/>
    </xf>
    <xf numFmtId="60" fontId="11" fillId="4" borderId="11" applyNumberFormat="1" applyFont="1" applyFill="1" applyBorder="1" applyAlignment="1" applyProtection="0">
      <alignment horizontal="center" vertical="top"/>
    </xf>
    <xf numFmtId="49" fontId="11" fillId="4" borderId="11" applyNumberFormat="1" applyFont="1" applyFill="1" applyBorder="1" applyAlignment="1" applyProtection="0">
      <alignment horizontal="left" vertical="top" wrapText="1" readingOrder="1"/>
    </xf>
    <xf numFmtId="60" fontId="11" fillId="4" borderId="11" applyNumberFormat="1" applyFont="1" applyFill="1" applyBorder="1" applyAlignment="1" applyProtection="0">
      <alignment horizontal="right" vertical="top"/>
    </xf>
    <xf numFmtId="59" fontId="0" fillId="4" borderId="11" applyNumberFormat="1" applyFont="1" applyFill="1" applyBorder="1" applyAlignment="1" applyProtection="0">
      <alignment vertical="bottom"/>
    </xf>
    <xf numFmtId="49" fontId="11" fillId="4" borderId="11" applyNumberFormat="1" applyFont="1" applyFill="1" applyBorder="1" applyAlignment="1" applyProtection="0">
      <alignment horizontal="justify" vertical="top" wrapText="1" readingOrder="1"/>
    </xf>
    <xf numFmtId="60" fontId="10" fillId="4" borderId="11" applyNumberFormat="1" applyFont="1" applyFill="1" applyBorder="1" applyAlignment="1" applyProtection="0">
      <alignment vertical="center"/>
    </xf>
    <xf numFmtId="49" fontId="18" fillId="4" borderId="11" applyNumberFormat="1" applyFont="1" applyFill="1" applyBorder="1" applyAlignment="1" applyProtection="0">
      <alignment horizontal="left" vertical="top" wrapText="1"/>
    </xf>
    <xf numFmtId="60" fontId="10" fillId="4" borderId="11" applyNumberFormat="1" applyFont="1" applyFill="1" applyBorder="1" applyAlignment="1" applyProtection="0">
      <alignment horizontal="center" vertical="top" wrapText="1"/>
    </xf>
    <xf numFmtId="0" fontId="0" fillId="4" borderId="11" applyNumberFormat="0" applyFont="1" applyFill="1" applyBorder="1" applyAlignment="1" applyProtection="0">
      <alignment vertical="top"/>
    </xf>
    <xf numFmtId="59" fontId="11" fillId="4" borderId="11" applyNumberFormat="1" applyFont="1" applyFill="1" applyBorder="1" applyAlignment="1" applyProtection="0">
      <alignment horizontal="justify" vertical="bottom"/>
    </xf>
    <xf numFmtId="49" fontId="10" fillId="4" borderId="11" applyNumberFormat="1" applyFont="1" applyFill="1" applyBorder="1" applyAlignment="1" applyProtection="0">
      <alignment horizontal="justify" vertical="center" wrapText="1" readingOrder="1"/>
    </xf>
    <xf numFmtId="49" fontId="11" fillId="4" borderId="11" applyNumberFormat="1" applyFont="1" applyFill="1" applyBorder="1" applyAlignment="1" applyProtection="0">
      <alignment horizontal="justify" vertical="center" wrapText="1"/>
    </xf>
    <xf numFmtId="49" fontId="10" fillId="4" borderId="11" applyNumberFormat="1" applyFont="1" applyFill="1" applyBorder="1" applyAlignment="1" applyProtection="0">
      <alignment horizontal="justify" vertical="center" wrapText="1"/>
    </xf>
    <xf numFmtId="49" fontId="10" fillId="4" borderId="11" applyNumberFormat="1" applyFont="1" applyFill="1" applyBorder="1" applyAlignment="1" applyProtection="0">
      <alignment horizontal="center" vertical="bottom"/>
    </xf>
    <xf numFmtId="0" fontId="10" fillId="4" borderId="11" applyNumberFormat="0" applyFont="1" applyFill="1" applyBorder="1" applyAlignment="1" applyProtection="0">
      <alignment horizontal="center" vertical="bottom"/>
    </xf>
    <xf numFmtId="0" fontId="0" applyNumberFormat="1" applyFont="1" applyFill="0" applyBorder="0" applyAlignment="1" applyProtection="0">
      <alignment vertical="bottom"/>
    </xf>
    <xf numFmtId="61" fontId="16" fillId="4" borderId="11" applyNumberFormat="1" applyFont="1" applyFill="1" applyBorder="1" applyAlignment="1" applyProtection="0">
      <alignment horizontal="center" vertical="center" wrapText="1"/>
    </xf>
    <xf numFmtId="49" fontId="16" fillId="4" borderId="11" applyNumberFormat="1" applyFont="1" applyFill="1" applyBorder="1" applyAlignment="1" applyProtection="0">
      <alignment horizontal="center" vertical="center" readingOrder="1"/>
    </xf>
    <xf numFmtId="49" fontId="10" fillId="4" borderId="11" applyNumberFormat="1" applyFont="1" applyFill="1" applyBorder="1" applyAlignment="1" applyProtection="0">
      <alignment horizontal="center" vertical="center"/>
    </xf>
    <xf numFmtId="49" fontId="10" fillId="4" borderId="11" applyNumberFormat="1" applyFont="1" applyFill="1" applyBorder="1" applyAlignment="1" applyProtection="0">
      <alignment vertical="center"/>
    </xf>
    <xf numFmtId="61" fontId="10" fillId="4" borderId="11" applyNumberFormat="1" applyFont="1" applyFill="1" applyBorder="1" applyAlignment="1" applyProtection="0">
      <alignment horizontal="center" vertical="center"/>
    </xf>
    <xf numFmtId="0" fontId="11" fillId="4" borderId="11" applyNumberFormat="1" applyFont="1" applyFill="1" applyBorder="1" applyAlignment="1" applyProtection="0">
      <alignment horizontal="center" vertical="center"/>
    </xf>
    <xf numFmtId="49" fontId="0" fillId="4" borderId="11" applyNumberFormat="1" applyFont="1" applyFill="1" applyBorder="1" applyAlignment="1" applyProtection="0">
      <alignment vertical="center" wrapText="1"/>
    </xf>
    <xf numFmtId="61" fontId="10" fillId="4" borderId="11" applyNumberFormat="1" applyFont="1" applyFill="1" applyBorder="1" applyAlignment="1" applyProtection="0">
      <alignment vertical="center"/>
    </xf>
    <xf numFmtId="61" fontId="11" fillId="4" borderId="11" applyNumberFormat="1" applyFont="1" applyFill="1" applyBorder="1" applyAlignment="1" applyProtection="0">
      <alignment horizontal="center" vertical="center"/>
    </xf>
    <xf numFmtId="0" fontId="0" fillId="4" borderId="11" applyNumberFormat="0" applyFont="1" applyFill="1" applyBorder="1" applyAlignment="1" applyProtection="0">
      <alignment vertical="center" wrapText="1"/>
    </xf>
    <xf numFmtId="49" fontId="0" fillId="4" borderId="11" applyNumberFormat="1" applyFont="1" applyFill="1" applyBorder="1" applyAlignment="1" applyProtection="0">
      <alignment vertical="center"/>
    </xf>
    <xf numFmtId="0" fontId="11" fillId="4" borderId="11" applyNumberFormat="0" applyFont="1" applyFill="1" applyBorder="1" applyAlignment="1" applyProtection="0">
      <alignment horizontal="justify" vertical="center" wrapText="1"/>
    </xf>
    <xf numFmtId="0" fontId="10" fillId="4" borderId="11" applyNumberFormat="0" applyFont="1" applyFill="1" applyBorder="1" applyAlignment="1" applyProtection="0">
      <alignment vertical="center"/>
    </xf>
    <xf numFmtId="49" fontId="11" fillId="4" borderId="11" applyNumberFormat="1" applyFont="1" applyFill="1" applyBorder="1" applyAlignment="1" applyProtection="0">
      <alignment horizontal="center" vertical="center" wrapText="1"/>
    </xf>
    <xf numFmtId="49" fontId="10" fillId="4" borderId="11" applyNumberFormat="1" applyFont="1" applyFill="1" applyBorder="1" applyAlignment="1" applyProtection="0">
      <alignment horizontal="center" vertical="center" wrapText="1"/>
    </xf>
    <xf numFmtId="49" fontId="18" fillId="4" borderId="11" applyNumberFormat="1" applyFont="1" applyFill="1" applyBorder="1" applyAlignment="1" applyProtection="0">
      <alignment vertical="center"/>
    </xf>
    <xf numFmtId="0" fontId="10" fillId="4" borderId="11" applyNumberFormat="0" applyFont="1" applyFill="1" applyBorder="1" applyAlignment="1" applyProtection="0">
      <alignment horizontal="center" vertical="center"/>
    </xf>
    <xf numFmtId="61" fontId="0" fillId="4" borderId="11" applyNumberFormat="1" applyFont="1" applyFill="1" applyBorder="1" applyAlignment="1" applyProtection="0">
      <alignment vertical="center"/>
    </xf>
    <xf numFmtId="0" fontId="10" fillId="4" borderId="11" applyNumberFormat="0" applyFont="1" applyFill="1" applyBorder="1" applyAlignment="1" applyProtection="0">
      <alignment horizontal="left" vertical="center" wrapText="1"/>
    </xf>
    <xf numFmtId="0" fontId="17" fillId="4" borderId="11" applyNumberFormat="0" applyFont="1" applyFill="1" applyBorder="1" applyAlignment="1" applyProtection="0">
      <alignment horizontal="center" vertical="center"/>
    </xf>
    <xf numFmtId="49" fontId="17" fillId="4" borderId="11" applyNumberFormat="1" applyFont="1" applyFill="1" applyBorder="1" applyAlignment="1" applyProtection="0">
      <alignment vertical="center"/>
    </xf>
    <xf numFmtId="61" fontId="17" fillId="4" borderId="11" applyNumberFormat="1" applyFont="1" applyFill="1" applyBorder="1" applyAlignment="1" applyProtection="0">
      <alignment vertical="center"/>
    </xf>
    <xf numFmtId="61" fontId="21" fillId="4" borderId="11" applyNumberFormat="1" applyFont="1" applyFill="1" applyBorder="1" applyAlignment="1" applyProtection="0">
      <alignment horizontal="center" vertical="center"/>
    </xf>
    <xf numFmtId="0" fontId="0" applyNumberFormat="1" applyFont="1" applyFill="0" applyBorder="0" applyAlignment="1" applyProtection="0">
      <alignment vertical="bottom"/>
    </xf>
    <xf numFmtId="49" fontId="22" fillId="5" borderId="11" applyNumberFormat="1" applyFont="1" applyFill="1" applyBorder="1" applyAlignment="1" applyProtection="0">
      <alignment horizontal="center" vertical="center"/>
    </xf>
    <xf numFmtId="4" fontId="22" fillId="5" borderId="11" applyNumberFormat="1" applyFont="1" applyFill="1" applyBorder="1" applyAlignment="1" applyProtection="0">
      <alignment horizontal="center" vertical="center"/>
    </xf>
    <xf numFmtId="49" fontId="22" fillId="4" borderId="11" applyNumberFormat="1" applyFont="1" applyFill="1" applyBorder="1" applyAlignment="1" applyProtection="0">
      <alignment horizontal="center" vertical="center"/>
    </xf>
    <xf numFmtId="49" fontId="22" fillId="4" borderId="11" applyNumberFormat="1" applyFont="1" applyFill="1" applyBorder="1" applyAlignment="1" applyProtection="0">
      <alignment horizontal="left" vertical="center"/>
    </xf>
    <xf numFmtId="0" fontId="22" fillId="4" borderId="11" applyNumberFormat="0" applyFont="1" applyFill="1" applyBorder="1" applyAlignment="1" applyProtection="0">
      <alignment horizontal="center" vertical="center"/>
    </xf>
    <xf numFmtId="0" fontId="20" fillId="4" borderId="11" applyNumberFormat="0" applyFont="1" applyFill="1" applyBorder="1" applyAlignment="1" applyProtection="0">
      <alignment horizontal="center" vertical="center"/>
    </xf>
    <xf numFmtId="0" fontId="20" fillId="4" borderId="11" applyNumberFormat="0" applyFont="1" applyFill="1" applyBorder="1" applyAlignment="1" applyProtection="0">
      <alignment horizontal="justify" vertical="center" wrapText="1"/>
    </xf>
    <xf numFmtId="0" fontId="20" fillId="4" borderId="11" applyNumberFormat="0" applyFont="1" applyFill="1" applyBorder="1" applyAlignment="1" applyProtection="0">
      <alignment horizontal="center" vertical="center" wrapText="1"/>
    </xf>
    <xf numFmtId="0" fontId="20" fillId="4" borderId="11" applyNumberFormat="1" applyFont="1" applyFill="1" applyBorder="1" applyAlignment="1" applyProtection="0">
      <alignment horizontal="center" vertical="top" wrapText="1"/>
    </xf>
    <xf numFmtId="49" fontId="22" fillId="4" borderId="11" applyNumberFormat="1" applyFont="1" applyFill="1" applyBorder="1" applyAlignment="1" applyProtection="0">
      <alignment horizontal="justify" vertical="top" wrapText="1"/>
    </xf>
    <xf numFmtId="0" fontId="20" fillId="4" borderId="11" applyNumberFormat="0" applyFont="1" applyFill="1" applyBorder="1" applyAlignment="1" applyProtection="0">
      <alignment horizontal="center" vertical="top" wrapText="1"/>
    </xf>
    <xf numFmtId="49" fontId="20" fillId="4" borderId="11" applyNumberFormat="1" applyFont="1" applyFill="1" applyBorder="1" applyAlignment="1" applyProtection="0">
      <alignment horizontal="justify" vertical="top" wrapText="1"/>
    </xf>
    <xf numFmtId="49" fontId="20" fillId="4" borderId="11" applyNumberFormat="1" applyFont="1" applyFill="1" applyBorder="1" applyAlignment="1" applyProtection="0">
      <alignment horizontal="center" vertical="center" wrapText="1"/>
    </xf>
    <xf numFmtId="0" fontId="20" fillId="4" borderId="11" applyNumberFormat="1" applyFont="1" applyFill="1" applyBorder="1" applyAlignment="1" applyProtection="0">
      <alignment horizontal="center" vertical="center"/>
    </xf>
    <xf numFmtId="0" fontId="0" fillId="4" borderId="11" applyNumberFormat="1" applyFont="1" applyFill="1" applyBorder="1" applyAlignment="1" applyProtection="0">
      <alignment vertical="bottom"/>
    </xf>
    <xf numFmtId="0" fontId="20" fillId="4" borderId="11" applyNumberFormat="1" applyFont="1" applyFill="1" applyBorder="1" applyAlignment="1" applyProtection="0">
      <alignment horizontal="center" vertical="center" wrapText="1"/>
    </xf>
    <xf numFmtId="0" fontId="20" fillId="4" borderId="11" applyNumberFormat="0" applyFont="1" applyFill="1" applyBorder="1" applyAlignment="1" applyProtection="0">
      <alignment horizontal="justify" vertical="top" wrapText="1"/>
    </xf>
    <xf numFmtId="49" fontId="22" fillId="4" borderId="11" applyNumberFormat="1" applyFont="1" applyFill="1" applyBorder="1" applyAlignment="1" applyProtection="0">
      <alignment horizontal="center" vertical="top" wrapText="1"/>
    </xf>
    <xf numFmtId="0" fontId="22" fillId="4" borderId="11" applyNumberFormat="0" applyFont="1" applyFill="1" applyBorder="1" applyAlignment="1" applyProtection="0">
      <alignment horizontal="center" vertical="top" wrapText="1"/>
    </xf>
    <xf numFmtId="0" fontId="22" fillId="4" borderId="11" applyNumberFormat="0" applyFont="1" applyFill="1" applyBorder="1" applyAlignment="1" applyProtection="0">
      <alignment horizontal="justify" vertical="top" wrapText="1"/>
    </xf>
    <xf numFmtId="49" fontId="20" fillId="4" borderId="11" applyNumberFormat="1" applyFont="1" applyFill="1" applyBorder="1" applyAlignment="1" applyProtection="0">
      <alignment horizontal="left" vertical="center" wrapText="1"/>
    </xf>
    <xf numFmtId="0" fontId="20" fillId="4" borderId="11" applyNumberFormat="0" applyFont="1" applyFill="1" applyBorder="1" applyAlignment="1" applyProtection="0">
      <alignment horizontal="left" vertical="center" wrapText="1"/>
    </xf>
    <xf numFmtId="0" fontId="20" fillId="4" borderId="11" applyNumberFormat="1" applyFont="1" applyFill="1" applyBorder="1" applyAlignment="1" applyProtection="0">
      <alignment horizontal="left" vertical="top" wrapText="1"/>
    </xf>
    <xf numFmtId="49" fontId="20" fillId="4" borderId="11" applyNumberFormat="1" applyFont="1" applyFill="1" applyBorder="1" applyAlignment="1" applyProtection="0">
      <alignment horizontal="justify" vertical="top"/>
    </xf>
    <xf numFmtId="0" fontId="20" fillId="4" borderId="11" applyNumberFormat="0" applyFont="1" applyFill="1" applyBorder="1" applyAlignment="1" applyProtection="0">
      <alignment vertical="bottom"/>
    </xf>
    <xf numFmtId="0" fontId="20" fillId="4" borderId="11" applyNumberFormat="0" applyFont="1" applyFill="1" applyBorder="1" applyAlignment="1" applyProtection="0">
      <alignment horizontal="justify" vertical="top"/>
    </xf>
    <xf numFmtId="49" fontId="20" fillId="4" borderId="11" applyNumberFormat="1" applyFont="1" applyFill="1" applyBorder="1" applyAlignment="1" applyProtection="0">
      <alignment horizontal="center" vertical="center"/>
    </xf>
    <xf numFmtId="4" fontId="20" fillId="4" borderId="11" applyNumberFormat="1" applyFont="1" applyFill="1" applyBorder="1" applyAlignment="1" applyProtection="0">
      <alignment horizontal="center" vertical="center"/>
    </xf>
    <xf numFmtId="4" fontId="20" fillId="4" borderId="11" applyNumberFormat="1" applyFont="1" applyFill="1" applyBorder="1" applyAlignment="1" applyProtection="0">
      <alignment horizontal="center" vertical="center" wrapText="1"/>
    </xf>
    <xf numFmtId="3" fontId="20" fillId="4" borderId="11" applyNumberFormat="1" applyFont="1" applyFill="1" applyBorder="1" applyAlignment="1" applyProtection="0">
      <alignment horizontal="center" vertical="center"/>
    </xf>
    <xf numFmtId="49" fontId="22" fillId="4" borderId="11" applyNumberFormat="1" applyFont="1" applyFill="1" applyBorder="1" applyAlignment="1" applyProtection="0">
      <alignment horizontal="left" vertical="bottom" wrapText="1"/>
    </xf>
    <xf numFmtId="49" fontId="0" fillId="4" borderId="11" applyNumberFormat="1" applyFont="1" applyFill="1" applyBorder="1" applyAlignment="1" applyProtection="0">
      <alignment vertical="bottom"/>
    </xf>
    <xf numFmtId="49" fontId="22" fillId="4" borderId="11" applyNumberFormat="1" applyFont="1" applyFill="1" applyBorder="1" applyAlignment="1" applyProtection="0">
      <alignment horizontal="left" vertical="bottom"/>
    </xf>
    <xf numFmtId="0" fontId="20" fillId="4" borderId="11" applyNumberFormat="0" applyFont="1" applyFill="1" applyBorder="1" applyAlignment="1" applyProtection="0">
      <alignment horizontal="center" vertical="bottom"/>
    </xf>
    <xf numFmtId="49" fontId="22" fillId="4" borderId="11" applyNumberFormat="1" applyFont="1" applyFill="1" applyBorder="1" applyAlignment="1" applyProtection="0">
      <alignment horizontal="justify" vertical="center" wrapText="1"/>
    </xf>
    <xf numFmtId="49" fontId="20" fillId="4" borderId="11" applyNumberFormat="1" applyFont="1" applyFill="1" applyBorder="1" applyAlignment="1" applyProtection="0">
      <alignment horizontal="center" vertical="top" wrapText="1"/>
    </xf>
    <xf numFmtId="0" fontId="20" fillId="4" borderId="11" applyNumberFormat="1" applyFont="1" applyFill="1" applyBorder="1" applyAlignment="1" applyProtection="0">
      <alignment horizontal="center" vertical="bottom"/>
    </xf>
    <xf numFmtId="49" fontId="22" fillId="5" borderId="11" applyNumberFormat="1" applyFont="1" applyFill="1" applyBorder="1" applyAlignment="1" applyProtection="0">
      <alignment horizontal="center" vertical="center" wrapText="1"/>
    </xf>
    <xf numFmtId="1" fontId="22" fillId="5" borderId="11" applyNumberFormat="1" applyFont="1" applyFill="1" applyBorder="1" applyAlignment="1" applyProtection="0">
      <alignment horizontal="center" vertical="center" wrapText="1"/>
    </xf>
    <xf numFmtId="3" fontId="22" fillId="5" borderId="11" applyNumberFormat="1" applyFont="1" applyFill="1" applyBorder="1" applyAlignment="1" applyProtection="0">
      <alignment horizontal="center" vertical="center" wrapText="1"/>
    </xf>
    <xf numFmtId="0" fontId="22" fillId="4" borderId="33" applyNumberFormat="0" applyFont="1" applyFill="1" applyBorder="1" applyAlignment="1" applyProtection="0">
      <alignment horizontal="center" vertical="center"/>
    </xf>
    <xf numFmtId="0" fontId="0" fillId="4" borderId="33" applyNumberFormat="0" applyFont="1" applyFill="1" applyBorder="1" applyAlignment="1" applyProtection="0">
      <alignment vertical="bottom"/>
    </xf>
    <xf numFmtId="0" fontId="20" fillId="4" borderId="33" applyNumberFormat="0" applyFont="1" applyFill="1" applyBorder="1" applyAlignment="1" applyProtection="0">
      <alignment horizontal="center" vertical="bottom"/>
    </xf>
    <xf numFmtId="4" fontId="20" fillId="4" borderId="33" applyNumberFormat="1" applyFont="1" applyFill="1" applyBorder="1" applyAlignment="1" applyProtection="0">
      <alignment horizontal="center" vertical="bottom"/>
    </xf>
    <xf numFmtId="0" fontId="22" fillId="4" borderId="1" applyNumberFormat="0" applyFont="1" applyFill="1" applyBorder="1" applyAlignment="1" applyProtection="0">
      <alignment horizontal="center" vertical="center"/>
    </xf>
    <xf numFmtId="0" fontId="0" fillId="4" borderId="1" applyNumberFormat="0" applyFont="1" applyFill="1" applyBorder="1" applyAlignment="1" applyProtection="0">
      <alignment vertical="bottom"/>
    </xf>
    <xf numFmtId="0" fontId="20" fillId="4" borderId="1" applyNumberFormat="0" applyFont="1" applyFill="1" applyBorder="1" applyAlignment="1" applyProtection="0">
      <alignment horizontal="center" vertical="bottom"/>
    </xf>
    <xf numFmtId="4" fontId="20" fillId="4" borderId="1" applyNumberFormat="1" applyFont="1" applyFill="1" applyBorder="1" applyAlignment="1" applyProtection="0">
      <alignment horizontal="center" vertical="bottom"/>
    </xf>
    <xf numFmtId="0" fontId="0" applyNumberFormat="1" applyFont="1" applyFill="0" applyBorder="0" applyAlignment="1" applyProtection="0">
      <alignment vertical="bottom"/>
    </xf>
    <xf numFmtId="49" fontId="0" fillId="4" borderId="1" applyNumberFormat="1" applyFont="1" applyFill="1" applyBorder="1" applyAlignment="1" applyProtection="0">
      <alignment vertical="center"/>
    </xf>
    <xf numFmtId="0" fontId="23" fillId="4" borderId="1" applyNumberFormat="0" applyFont="1" applyFill="1" applyBorder="1" applyAlignment="1" applyProtection="0">
      <alignment horizontal="center" vertical="center"/>
    </xf>
    <xf numFmtId="49" fontId="23" fillId="4" borderId="1" applyNumberFormat="1" applyFont="1" applyFill="1" applyBorder="1" applyAlignment="1" applyProtection="0">
      <alignment horizontal="center" vertical="bottom"/>
    </xf>
    <xf numFmtId="0" fontId="23" fillId="4" borderId="1" applyNumberFormat="0" applyFont="1" applyFill="1" applyBorder="1" applyAlignment="1" applyProtection="0">
      <alignment horizontal="center" vertical="bottom"/>
    </xf>
    <xf numFmtId="0" fontId="0" fillId="4" borderId="34" applyNumberFormat="0" applyFont="1" applyFill="1" applyBorder="1" applyAlignment="1" applyProtection="0">
      <alignment vertical="center"/>
    </xf>
    <xf numFmtId="0" fontId="23" fillId="4" borderId="34" applyNumberFormat="0" applyFont="1" applyFill="1" applyBorder="1" applyAlignment="1" applyProtection="0">
      <alignment horizontal="center" vertical="center"/>
    </xf>
    <xf numFmtId="49" fontId="23" fillId="4" borderId="11" applyNumberFormat="1" applyFont="1" applyFill="1" applyBorder="1" applyAlignment="1" applyProtection="0">
      <alignment horizontal="justify" vertical="center" wrapText="1"/>
    </xf>
    <xf numFmtId="0" fontId="0" fillId="4" borderId="35" applyNumberFormat="0" applyFont="1" applyFill="1" applyBorder="1" applyAlignment="1" applyProtection="0">
      <alignment vertical="bottom"/>
    </xf>
    <xf numFmtId="0" fontId="23" fillId="4" borderId="11" applyNumberFormat="0" applyFont="1" applyFill="1" applyBorder="1" applyAlignment="1" applyProtection="0">
      <alignment horizontal="justify" vertical="center" wrapText="1"/>
    </xf>
    <xf numFmtId="0" fontId="0" fillId="4" borderId="11" applyNumberFormat="1" applyFont="1" applyFill="1" applyBorder="1" applyAlignment="1" applyProtection="0">
      <alignment vertical="center" wrapText="1"/>
    </xf>
    <xf numFmtId="49" fontId="23" fillId="4" borderId="11" applyNumberFormat="1" applyFont="1" applyFill="1" applyBorder="1" applyAlignment="1" applyProtection="0">
      <alignment horizontal="left" vertical="center" wrapText="1"/>
    </xf>
    <xf numFmtId="0" fontId="23" fillId="4" borderId="11" applyNumberFormat="0" applyFont="1" applyFill="1" applyBorder="1" applyAlignment="1" applyProtection="0">
      <alignment horizontal="left" vertical="center" wrapText="1"/>
    </xf>
    <xf numFmtId="0" fontId="0" fillId="4" borderId="33" applyNumberFormat="0" applyFont="1" applyFill="1" applyBorder="1" applyAlignment="1" applyProtection="0">
      <alignment vertical="center"/>
    </xf>
    <xf numFmtId="0" fontId="0" fillId="4" borderId="1" applyNumberFormat="0" applyFont="1" applyFill="1" applyBorder="1" applyAlignment="1" applyProtection="0">
      <alignment vertical="center"/>
    </xf>
    <xf numFmtId="0" fontId="0" applyNumberFormat="1" applyFont="1" applyFill="0" applyBorder="0" applyAlignment="1" applyProtection="0">
      <alignment vertical="bottom"/>
    </xf>
    <xf numFmtId="49" fontId="22" fillId="5" borderId="36" applyNumberFormat="1" applyFont="1" applyFill="1" applyBorder="1" applyAlignment="1" applyProtection="0">
      <alignment horizontal="center" vertical="center"/>
    </xf>
    <xf numFmtId="4" fontId="22" fillId="5" borderId="37" applyNumberFormat="1" applyFont="1" applyFill="1" applyBorder="1" applyAlignment="1" applyProtection="0">
      <alignment horizontal="center" vertical="center"/>
    </xf>
    <xf numFmtId="4" fontId="22" fillId="5" borderId="38" applyNumberFormat="1" applyFont="1" applyFill="1" applyBorder="1" applyAlignment="1" applyProtection="0">
      <alignment horizontal="center" vertical="center"/>
    </xf>
    <xf numFmtId="49" fontId="22" fillId="5" borderId="11" applyNumberFormat="1" applyFont="1" applyFill="1" applyBorder="1" applyAlignment="1" applyProtection="0">
      <alignment horizontal="justify" vertical="center" wrapText="1"/>
    </xf>
    <xf numFmtId="0" fontId="0" applyNumberFormat="1" applyFont="1" applyFill="0" applyBorder="0" applyAlignment="1" applyProtection="0">
      <alignment vertical="bottom"/>
    </xf>
    <xf numFmtId="49" fontId="26" fillId="6" borderId="39" applyNumberFormat="1" applyFont="1" applyFill="1" applyBorder="1" applyAlignment="1" applyProtection="0">
      <alignment horizontal="center" vertical="center" wrapText="1"/>
    </xf>
    <xf numFmtId="0" fontId="26" fillId="6" borderId="40" applyNumberFormat="0" applyFont="1" applyFill="1" applyBorder="1" applyAlignment="1" applyProtection="0">
      <alignment horizontal="center" vertical="center" wrapText="1"/>
    </xf>
    <xf numFmtId="0" fontId="26" fillId="6" borderId="41" applyNumberFormat="0" applyFont="1" applyFill="1" applyBorder="1" applyAlignment="1" applyProtection="0">
      <alignment horizontal="center" vertical="center" wrapText="1"/>
    </xf>
    <xf numFmtId="49" fontId="6" fillId="7" borderId="10" applyNumberFormat="1" applyFont="1" applyFill="1" applyBorder="1" applyAlignment="1" applyProtection="0">
      <alignment horizontal="center" vertical="bottom"/>
    </xf>
    <xf numFmtId="49" fontId="6" fillId="7" borderId="11" applyNumberFormat="1" applyFont="1" applyFill="1" applyBorder="1" applyAlignment="1" applyProtection="0">
      <alignment horizontal="center" vertical="bottom"/>
    </xf>
    <xf numFmtId="49" fontId="6" fillId="7" borderId="11" applyNumberFormat="1" applyFont="1" applyFill="1" applyBorder="1" applyAlignment="1" applyProtection="0">
      <alignment vertical="bottom"/>
    </xf>
    <xf numFmtId="49" fontId="6" fillId="7" borderId="12" applyNumberFormat="1" applyFont="1" applyFill="1" applyBorder="1" applyAlignment="1" applyProtection="0">
      <alignment horizontal="center" vertical="bottom"/>
    </xf>
    <xf numFmtId="0" fontId="0" borderId="42" applyNumberFormat="0" applyFont="1" applyFill="0" applyBorder="1" applyAlignment="1" applyProtection="0">
      <alignment vertical="bottom"/>
    </xf>
    <xf numFmtId="0" fontId="0" borderId="43" applyNumberFormat="0" applyFont="1" applyFill="0" applyBorder="1" applyAlignment="1" applyProtection="0">
      <alignment vertical="bottom"/>
    </xf>
    <xf numFmtId="0" fontId="0" borderId="44" applyNumberFormat="0" applyFont="1" applyFill="0" applyBorder="1" applyAlignment="1" applyProtection="0">
      <alignment vertical="bottom"/>
    </xf>
    <xf numFmtId="49" fontId="6" fillId="6" borderId="45" applyNumberFormat="1" applyFont="1" applyFill="1" applyBorder="1" applyAlignment="1" applyProtection="0">
      <alignment horizontal="center" vertical="bottom"/>
    </xf>
    <xf numFmtId="49" fontId="6" fillId="6" borderId="46" applyNumberFormat="1" applyFont="1" applyFill="1" applyBorder="1" applyAlignment="1" applyProtection="0">
      <alignment horizontal="left" vertical="bottom"/>
    </xf>
    <xf numFmtId="0" fontId="6" fillId="6" borderId="46" applyNumberFormat="0" applyFont="1" applyFill="1" applyBorder="1" applyAlignment="1" applyProtection="0">
      <alignment horizontal="left" vertical="bottom"/>
    </xf>
    <xf numFmtId="0" fontId="6" fillId="6" borderId="47" applyNumberFormat="0" applyFont="1" applyFill="1" applyBorder="1" applyAlignment="1" applyProtection="0">
      <alignment horizontal="left" vertical="bottom"/>
    </xf>
    <xf numFmtId="0" fontId="0" borderId="48" applyNumberFormat="0" applyFont="1" applyFill="0" applyBorder="1" applyAlignment="1" applyProtection="0">
      <alignment vertical="bottom"/>
    </xf>
    <xf numFmtId="0" fontId="0" borderId="49" applyNumberFormat="0" applyFont="1" applyFill="0" applyBorder="1" applyAlignment="1" applyProtection="0">
      <alignment vertical="bottom"/>
    </xf>
    <xf numFmtId="0" fontId="0" borderId="50" applyNumberFormat="0" applyFont="1" applyFill="0" applyBorder="1" applyAlignment="1" applyProtection="0">
      <alignment vertical="bottom"/>
    </xf>
    <xf numFmtId="0" fontId="0" borderId="10" applyNumberFormat="1" applyFont="1" applyFill="0" applyBorder="1" applyAlignment="1" applyProtection="0">
      <alignment horizontal="center" vertical="bottom"/>
    </xf>
    <xf numFmtId="49" fontId="0" borderId="11" applyNumberFormat="1" applyFont="1" applyFill="0" applyBorder="1" applyAlignment="1" applyProtection="0">
      <alignment vertical="bottom"/>
    </xf>
    <xf numFmtId="49" fontId="0" borderId="11" applyNumberFormat="1" applyFont="1" applyFill="0" applyBorder="1" applyAlignment="1" applyProtection="0">
      <alignment horizontal="center" vertical="bottom"/>
    </xf>
    <xf numFmtId="49" fontId="0" fillId="4" borderId="11" applyNumberFormat="1" applyFont="1" applyFill="1" applyBorder="1" applyAlignment="1" applyProtection="0">
      <alignment horizontal="left" vertical="center" wrapText="1"/>
    </xf>
    <xf numFmtId="49" fontId="0" borderId="11" applyNumberFormat="1" applyFont="1" applyFill="0" applyBorder="1" applyAlignment="1" applyProtection="0">
      <alignment horizontal="left" vertical="bottom"/>
    </xf>
    <xf numFmtId="49" fontId="0" borderId="12" applyNumberFormat="1" applyFont="1" applyFill="0" applyBorder="1" applyAlignment="1" applyProtection="0">
      <alignment horizontal="left" vertical="bottom"/>
    </xf>
    <xf numFmtId="49" fontId="0" fillId="4" borderId="11" applyNumberFormat="1" applyFont="1" applyFill="1" applyBorder="1" applyAlignment="1" applyProtection="0">
      <alignment horizontal="left" vertical="center"/>
    </xf>
    <xf numFmtId="49" fontId="0" fillId="4" borderId="11" applyNumberFormat="1" applyFont="1" applyFill="1" applyBorder="1" applyAlignment="1" applyProtection="0">
      <alignment horizontal="center" vertical="bottom" wrapText="1"/>
    </xf>
    <xf numFmtId="49" fontId="0" fillId="4" borderId="11" applyNumberFormat="1" applyFont="1" applyFill="1" applyBorder="1" applyAlignment="1" applyProtection="0">
      <alignment horizontal="left" vertical="top" wrapText="1"/>
    </xf>
    <xf numFmtId="49" fontId="0" fillId="4" borderId="11" applyNumberFormat="1" applyFont="1" applyFill="1" applyBorder="1" applyAlignment="1" applyProtection="0">
      <alignment horizontal="left" vertical="bottom" wrapText="1"/>
    </xf>
    <xf numFmtId="0" fontId="0" borderId="42" applyNumberFormat="0" applyFont="1" applyFill="0" applyBorder="1" applyAlignment="1" applyProtection="0">
      <alignment horizontal="center" vertical="bottom"/>
    </xf>
    <xf numFmtId="0" fontId="0" borderId="43" applyNumberFormat="0" applyFont="1" applyFill="0" applyBorder="1" applyAlignment="1" applyProtection="0">
      <alignment horizontal="center" vertical="bottom"/>
    </xf>
    <xf numFmtId="0" fontId="0" borderId="44" applyNumberFormat="0" applyFont="1" applyFill="0" applyBorder="1" applyAlignment="1" applyProtection="0">
      <alignment horizontal="left" vertical="bottom"/>
    </xf>
    <xf numFmtId="49" fontId="6" fillId="6" borderId="39" applyNumberFormat="1" applyFont="1" applyFill="1" applyBorder="1" applyAlignment="1" applyProtection="0">
      <alignment horizontal="center" vertical="bottom"/>
    </xf>
    <xf numFmtId="49" fontId="6" fillId="6" borderId="40" applyNumberFormat="1" applyFont="1" applyFill="1" applyBorder="1" applyAlignment="1" applyProtection="0">
      <alignment horizontal="left" vertical="bottom"/>
    </xf>
    <xf numFmtId="0" fontId="6" fillId="6" borderId="40" applyNumberFormat="0" applyFont="1" applyFill="1" applyBorder="1" applyAlignment="1" applyProtection="0">
      <alignment horizontal="left" vertical="bottom"/>
    </xf>
    <xf numFmtId="0" fontId="6" fillId="6" borderId="41" applyNumberFormat="0" applyFont="1" applyFill="1" applyBorder="1" applyAlignment="1" applyProtection="0">
      <alignment horizontal="left" vertical="bottom"/>
    </xf>
    <xf numFmtId="49" fontId="0" fillId="4" borderId="11" applyNumberFormat="1" applyFont="1" applyFill="1" applyBorder="1" applyAlignment="1" applyProtection="0">
      <alignment vertical="bottom" wrapText="1"/>
    </xf>
    <xf numFmtId="49" fontId="0" fillId="4" borderId="12" applyNumberFormat="1" applyFont="1" applyFill="1" applyBorder="1" applyAlignment="1" applyProtection="0">
      <alignment horizontal="left" vertical="center"/>
    </xf>
    <xf numFmtId="0" fontId="0" borderId="11" applyNumberFormat="1" applyFont="1" applyFill="0" applyBorder="1" applyAlignment="1" applyProtection="0">
      <alignment horizontal="center" vertical="bottom"/>
    </xf>
    <xf numFmtId="0" fontId="0" fillId="4" borderId="11" applyNumberFormat="0" applyFont="1" applyFill="1" applyBorder="1" applyAlignment="1" applyProtection="0">
      <alignment vertical="bottom" wrapText="1"/>
    </xf>
    <xf numFmtId="0" fontId="0" borderId="11" applyNumberFormat="0" applyFont="1" applyFill="0" applyBorder="1" applyAlignment="1" applyProtection="0">
      <alignment horizontal="center" vertical="bottom"/>
    </xf>
    <xf numFmtId="0" fontId="0" fillId="4" borderId="11" applyNumberFormat="0" applyFont="1" applyFill="1" applyBorder="1" applyAlignment="1" applyProtection="0">
      <alignment horizontal="left" vertical="bottom" wrapText="1"/>
    </xf>
    <xf numFmtId="0" fontId="0" borderId="11" applyNumberFormat="0" applyFont="1" applyFill="0" applyBorder="1" applyAlignment="1" applyProtection="0">
      <alignment horizontal="left" vertical="bottom"/>
    </xf>
    <xf numFmtId="0" fontId="0" borderId="7" applyNumberFormat="1" applyFont="1" applyFill="0" applyBorder="1" applyAlignment="1" applyProtection="0">
      <alignment horizontal="center" vertical="bottom"/>
    </xf>
    <xf numFmtId="49" fontId="0" borderId="8" applyNumberFormat="1" applyFont="1" applyFill="0" applyBorder="1" applyAlignment="1" applyProtection="0">
      <alignment vertical="bottom"/>
    </xf>
    <xf numFmtId="0" fontId="0" borderId="8" applyNumberFormat="0" applyFont="1" applyFill="0" applyBorder="1" applyAlignment="1" applyProtection="0">
      <alignment horizontal="center" vertical="bottom"/>
    </xf>
    <xf numFmtId="49" fontId="0" borderId="8" applyNumberFormat="1" applyFont="1" applyFill="0" applyBorder="1" applyAlignment="1" applyProtection="0">
      <alignment horizontal="center" vertical="bottom"/>
    </xf>
    <xf numFmtId="49" fontId="0" fillId="4" borderId="8" applyNumberFormat="1" applyFont="1" applyFill="1" applyBorder="1" applyAlignment="1" applyProtection="0">
      <alignment horizontal="left" vertical="bottom" wrapText="1"/>
    </xf>
    <xf numFmtId="49" fontId="0" borderId="9" applyNumberFormat="1" applyFont="1" applyFill="0" applyBorder="1" applyAlignment="1" applyProtection="0">
      <alignment horizontal="left" vertical="bottom"/>
    </xf>
    <xf numFmtId="0" fontId="0" borderId="51" applyNumberFormat="0" applyFont="1" applyFill="0" applyBorder="1" applyAlignment="1" applyProtection="0">
      <alignment vertical="bottom"/>
    </xf>
    <xf numFmtId="0" fontId="0" borderId="14" applyNumberFormat="0" applyFont="1" applyFill="0" applyBorder="1" applyAlignment="1" applyProtection="0">
      <alignment horizontal="center" vertical="bottom"/>
    </xf>
    <xf numFmtId="0" fontId="0" borderId="52" applyNumberFormat="0" applyFont="1" applyFill="0" applyBorder="1" applyAlignment="1" applyProtection="0">
      <alignment vertical="bottom"/>
    </xf>
    <xf numFmtId="49" fontId="0" fillId="4" borderId="8" applyNumberFormat="1" applyFont="1" applyFill="1" applyBorder="1" applyAlignment="1" applyProtection="0">
      <alignment vertical="center"/>
    </xf>
    <xf numFmtId="49" fontId="0" fillId="4" borderId="8" applyNumberFormat="1" applyFont="1" applyFill="1" applyBorder="1" applyAlignment="1" applyProtection="0">
      <alignment horizontal="left" vertical="center"/>
    </xf>
    <xf numFmtId="49" fontId="0" fillId="4" borderId="9" applyNumberFormat="1" applyFont="1" applyFill="1" applyBorder="1" applyAlignment="1" applyProtection="0">
      <alignment horizontal="left" vertical="center"/>
    </xf>
    <xf numFmtId="0" fontId="0" borderId="11" applyNumberFormat="0" applyFont="1" applyFill="0" applyBorder="1" applyAlignment="1" applyProtection="0">
      <alignment vertical="bottom"/>
    </xf>
    <xf numFmtId="0" fontId="0" borderId="53" applyNumberFormat="0" applyFont="1" applyFill="0" applyBorder="1" applyAlignment="1" applyProtection="0">
      <alignment vertical="bottom"/>
    </xf>
    <xf numFmtId="0" fontId="0" borderId="54" applyNumberFormat="0" applyFont="1" applyFill="0" applyBorder="1" applyAlignment="1" applyProtection="0">
      <alignment vertical="bottom"/>
    </xf>
    <xf numFmtId="0" fontId="0" borderId="54" applyNumberFormat="0" applyFont="1" applyFill="0" applyBorder="1" applyAlignment="1" applyProtection="0">
      <alignment horizontal="center" vertical="bottom"/>
    </xf>
    <xf numFmtId="0" fontId="0" borderId="55" applyNumberFormat="0" applyFont="1" applyFill="0" applyBorder="1" applyAlignment="1" applyProtection="0">
      <alignment vertical="bottom"/>
    </xf>
    <xf numFmtId="49" fontId="6" fillId="8" borderId="56" applyNumberFormat="1" applyFont="1" applyFill="1" applyBorder="1" applyAlignment="1" applyProtection="0">
      <alignment horizontal="center" vertical="bottom"/>
    </xf>
    <xf numFmtId="49" fontId="6" fillId="8" borderId="57" applyNumberFormat="1" applyFont="1" applyFill="1" applyBorder="1" applyAlignment="1" applyProtection="0">
      <alignment horizontal="center" vertical="bottom"/>
    </xf>
    <xf numFmtId="0" fontId="6" fillId="8" borderId="57" applyNumberFormat="0" applyFont="1" applyFill="1" applyBorder="1" applyAlignment="1" applyProtection="0">
      <alignment horizontal="center" vertical="bottom"/>
    </xf>
    <xf numFmtId="0" fontId="6" fillId="8" borderId="58" applyNumberFormat="0" applyFont="1" applyFill="1" applyBorder="1" applyAlignment="1" applyProtection="0">
      <alignment horizontal="center" vertical="bottom"/>
    </xf>
    <xf numFmtId="49" fontId="6" fillId="6" borderId="59" applyNumberFormat="1" applyFont="1" applyFill="1" applyBorder="1" applyAlignment="1" applyProtection="0">
      <alignment horizontal="center" vertical="bottom"/>
    </xf>
    <xf numFmtId="49" fontId="6" fillId="6" borderId="60" applyNumberFormat="1" applyFont="1" applyFill="1" applyBorder="1" applyAlignment="1" applyProtection="0">
      <alignment horizontal="left" vertical="bottom"/>
    </xf>
    <xf numFmtId="0" fontId="6" fillId="6" borderId="60" applyNumberFormat="0" applyFont="1" applyFill="1" applyBorder="1" applyAlignment="1" applyProtection="0">
      <alignment horizontal="left" vertical="bottom"/>
    </xf>
    <xf numFmtId="0" fontId="6" fillId="6" borderId="61" applyNumberFormat="0" applyFont="1" applyFill="1" applyBorder="1" applyAlignment="1" applyProtection="0">
      <alignment horizontal="left" vertical="bottom"/>
    </xf>
    <xf numFmtId="49" fontId="0" borderId="12" applyNumberFormat="1" applyFont="1" applyFill="0" applyBorder="1" applyAlignment="1" applyProtection="0">
      <alignment vertical="bottom"/>
    </xf>
    <xf numFmtId="0" fontId="0" borderId="62" applyNumberFormat="0" applyFont="1" applyFill="0" applyBorder="1" applyAlignment="1" applyProtection="0">
      <alignment horizontal="center" vertical="bottom"/>
    </xf>
    <xf numFmtId="0" fontId="0" borderId="33" applyNumberFormat="0" applyFont="1" applyFill="0" applyBorder="1" applyAlignment="1" applyProtection="0">
      <alignment vertical="bottom"/>
    </xf>
    <xf numFmtId="0" fontId="0" fillId="4" borderId="33" applyNumberFormat="0" applyFont="1" applyFill="1" applyBorder="1" applyAlignment="1" applyProtection="0">
      <alignment horizontal="center" vertical="center"/>
    </xf>
    <xf numFmtId="0" fontId="0" borderId="33" applyNumberFormat="0" applyFont="1" applyFill="0" applyBorder="1" applyAlignment="1" applyProtection="0">
      <alignment horizontal="center" vertical="bottom"/>
    </xf>
    <xf numFmtId="0" fontId="0" borderId="63" applyNumberFormat="0" applyFont="1" applyFill="0" applyBorder="1" applyAlignment="1" applyProtection="0">
      <alignment vertical="bottom"/>
    </xf>
    <xf numFmtId="0" fontId="0" borderId="64" applyNumberFormat="0" applyFont="1" applyFill="0" applyBorder="1" applyAlignment="1" applyProtection="0">
      <alignment horizontal="center" vertical="bottom"/>
    </xf>
    <xf numFmtId="0" fontId="0" borderId="65" applyNumberFormat="0" applyFont="1" applyFill="0" applyBorder="1" applyAlignment="1" applyProtection="0">
      <alignment vertical="bottom"/>
    </xf>
    <xf numFmtId="0" fontId="0" borderId="48" applyNumberFormat="0" applyFont="1" applyFill="0" applyBorder="1" applyAlignment="1" applyProtection="0">
      <alignment horizontal="center" vertical="bottom"/>
    </xf>
    <xf numFmtId="0" fontId="0" fillId="4" borderId="11" applyNumberFormat="0" applyFont="1" applyFill="1" applyBorder="1" applyAlignment="1" applyProtection="0">
      <alignment horizontal="center" vertical="center"/>
    </xf>
    <xf numFmtId="0" fontId="0" fillId="4" borderId="43" applyNumberFormat="0" applyFont="1" applyFill="1" applyBorder="1" applyAlignment="1" applyProtection="0">
      <alignment horizontal="center" vertical="center"/>
    </xf>
    <xf numFmtId="49" fontId="6" fillId="6" borderId="46" applyNumberFormat="1" applyFont="1" applyFill="1" applyBorder="1" applyAlignment="1" applyProtection="0">
      <alignment horizontal="left" vertical="bottom" wrapText="1"/>
    </xf>
    <xf numFmtId="0" fontId="6" fillId="6" borderId="46" applyNumberFormat="0" applyFont="1" applyFill="1" applyBorder="1" applyAlignment="1" applyProtection="0">
      <alignment horizontal="left" vertical="bottom" wrapText="1"/>
    </xf>
    <xf numFmtId="0" fontId="6" fillId="6" borderId="47" applyNumberFormat="0" applyFont="1" applyFill="1" applyBorder="1" applyAlignment="1" applyProtection="0">
      <alignment horizontal="left" vertical="bottom" wrapText="1"/>
    </xf>
    <xf numFmtId="0" fontId="0" borderId="10" applyNumberFormat="0" applyFont="1" applyFill="0" applyBorder="1" applyAlignment="1" applyProtection="0">
      <alignment vertical="bottom"/>
    </xf>
    <xf numFmtId="0" fontId="0" borderId="12" applyNumberFormat="0" applyFont="1" applyFill="0" applyBorder="1" applyAlignment="1" applyProtection="0">
      <alignment vertical="bottom"/>
    </xf>
    <xf numFmtId="0" fontId="0" borderId="66" applyNumberFormat="0" applyFont="1" applyFill="0" applyBorder="1" applyAlignment="1" applyProtection="0">
      <alignment vertical="bottom"/>
    </xf>
    <xf numFmtId="0" fontId="0" borderId="67" applyNumberFormat="0" applyFont="1" applyFill="0" applyBorder="1" applyAlignment="1" applyProtection="0">
      <alignment vertical="bottom"/>
    </xf>
    <xf numFmtId="49" fontId="6" fillId="4" borderId="20" applyNumberFormat="1" applyFont="1" applyFill="1" applyBorder="1" applyAlignment="1" applyProtection="0">
      <alignment horizontal="center" vertical="center" wrapText="1"/>
    </xf>
    <xf numFmtId="49" fontId="6" fillId="4" borderId="17" applyNumberFormat="1" applyFont="1" applyFill="1" applyBorder="1" applyAlignment="1" applyProtection="0">
      <alignment horizontal="center" vertical="center" wrapText="1"/>
    </xf>
    <xf numFmtId="49" fontId="6" borderId="11" applyNumberFormat="1" applyFont="1" applyFill="0" applyBorder="1" applyAlignment="1" applyProtection="0">
      <alignment horizontal="center" vertical="bottom"/>
    </xf>
    <xf numFmtId="49" fontId="6" fillId="4" borderId="11" applyNumberFormat="1" applyFont="1" applyFill="1" applyBorder="1" applyAlignment="1" applyProtection="0">
      <alignment horizontal="center" vertical="center" wrapText="1"/>
    </xf>
    <xf numFmtId="0" fontId="0" fillId="4" borderId="20" applyNumberFormat="1" applyFont="1" applyFill="1" applyBorder="1" applyAlignment="1" applyProtection="0">
      <alignment horizontal="center" vertical="center" wrapText="1"/>
    </xf>
    <xf numFmtId="49" fontId="0" fillId="4" borderId="20" applyNumberFormat="1" applyFont="1" applyFill="1" applyBorder="1" applyAlignment="1" applyProtection="0">
      <alignment vertical="center" wrapText="1"/>
    </xf>
    <xf numFmtId="49" fontId="0" fillId="4" borderId="20" applyNumberFormat="1" applyFont="1" applyFill="1" applyBorder="1" applyAlignment="1" applyProtection="0">
      <alignment horizontal="center" vertical="center" wrapText="1"/>
    </xf>
    <xf numFmtId="49" fontId="27" fillId="4" borderId="20" applyNumberFormat="1" applyFont="1" applyFill="1" applyBorder="1" applyAlignment="1" applyProtection="0">
      <alignment horizontal="center" vertical="center" wrapText="1"/>
    </xf>
    <xf numFmtId="49" fontId="27" fillId="4" borderId="17" applyNumberFormat="1" applyFont="1" applyFill="1" applyBorder="1" applyAlignment="1" applyProtection="0">
      <alignment horizontal="center" vertical="center" wrapText="1"/>
    </xf>
    <xf numFmtId="0" fontId="28" fillId="4" borderId="11" applyNumberFormat="1" applyFont="1" applyFill="1" applyBorder="1" applyAlignment="1" applyProtection="0">
      <alignment horizontal="center" vertical="top" wrapText="1"/>
    </xf>
    <xf numFmtId="49" fontId="0" fillId="4" borderId="17" applyNumberFormat="1" applyFont="1" applyFill="1" applyBorder="1" applyAlignment="1" applyProtection="0">
      <alignment horizontal="center" vertical="center" wrapText="1"/>
    </xf>
    <xf numFmtId="49" fontId="0" fillId="4" borderId="11" applyNumberFormat="1" applyFont="1" applyFill="1" applyBorder="1" applyAlignment="1" applyProtection="0">
      <alignment horizontal="center" vertical="center" wrapText="1"/>
    </xf>
    <xf numFmtId="49" fontId="6" fillId="6" borderId="17" applyNumberFormat="1" applyFont="1" applyFill="1" applyBorder="1" applyAlignment="1" applyProtection="0">
      <alignment horizontal="center" vertical="bottom"/>
    </xf>
    <xf numFmtId="49" fontId="6" fillId="6" borderId="18" applyNumberFormat="1" applyFont="1" applyFill="1" applyBorder="1" applyAlignment="1" applyProtection="0">
      <alignment horizontal="left" vertical="bottom" wrapText="1"/>
    </xf>
    <xf numFmtId="0" fontId="6" fillId="6" borderId="18" applyNumberFormat="0" applyFont="1" applyFill="1" applyBorder="1" applyAlignment="1" applyProtection="0">
      <alignment horizontal="left" vertical="bottom" wrapText="1"/>
    </xf>
    <xf numFmtId="0" fontId="6" fillId="6" borderId="14" applyNumberFormat="0" applyFont="1" applyFill="1" applyBorder="1" applyAlignment="1" applyProtection="0">
      <alignment horizontal="left" vertical="bottom" wrapText="1"/>
    </xf>
    <xf numFmtId="0" fontId="6" fillId="6" borderId="15" applyNumberFormat="0" applyFont="1" applyFill="1" applyBorder="1" applyAlignment="1" applyProtection="0">
      <alignment horizontal="left" vertical="bottom" wrapText="1"/>
    </xf>
    <xf numFmtId="0" fontId="0" fillId="4" borderId="11" applyNumberFormat="0" applyFont="1" applyFill="1" applyBorder="1" applyAlignment="1" applyProtection="0">
      <alignment horizontal="left" vertical="center" wrapText="1"/>
    </xf>
    <xf numFmtId="0" fontId="0" fillId="4" borderId="12" applyNumberFormat="0" applyFont="1" applyFill="1" applyBorder="1" applyAlignment="1" applyProtection="0">
      <alignment horizontal="left" vertical="center" wrapText="1"/>
    </xf>
    <xf numFmtId="0" fontId="0" borderId="13" applyNumberFormat="0" applyFont="1" applyFill="0" applyBorder="1" applyAlignment="1" applyProtection="0">
      <alignment vertical="bottom"/>
    </xf>
    <xf numFmtId="49" fontId="0" fillId="4" borderId="14" applyNumberFormat="1" applyFont="1" applyFill="1" applyBorder="1" applyAlignment="1" applyProtection="0">
      <alignment vertical="bottom" wrapText="1"/>
    </xf>
    <xf numFmtId="49" fontId="0" fillId="4" borderId="68" applyNumberFormat="1" applyFont="1" applyFill="1" applyBorder="1" applyAlignment="1" applyProtection="0">
      <alignment horizontal="left" vertical="center" wrapText="1"/>
    </xf>
    <xf numFmtId="0" fontId="0" fillId="4" borderId="60" applyNumberFormat="0" applyFont="1" applyFill="1" applyBorder="1" applyAlignment="1" applyProtection="0">
      <alignment horizontal="left" vertical="center" wrapText="1"/>
    </xf>
    <xf numFmtId="0" fontId="0" fillId="4" borderId="61" applyNumberFormat="0" applyFont="1" applyFill="1" applyBorder="1" applyAlignment="1" applyProtection="0">
      <alignment horizontal="left" vertical="center"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aaaaaa"/>
      <rgbColor rgb="ffffffff"/>
      <rgbColor rgb="ffa5a5a5"/>
      <rgbColor rgb="ffff0000"/>
      <rgbColor rgb="ff222222"/>
      <rgbColor rgb="ff4472c4"/>
      <rgbColor rgb="ffd8d8d8"/>
      <rgbColor rgb="ffbfbfbf"/>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2.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1.png"/><Relationship Id="rId8" Type="http://schemas.openxmlformats.org/officeDocument/2006/relationships/image" Target="../media/image7.jpeg"/><Relationship Id="rId9" Type="http://schemas.openxmlformats.org/officeDocument/2006/relationships/image" Target="../media/image2.png"/><Relationship Id="rId10" Type="http://schemas.openxmlformats.org/officeDocument/2006/relationships/image" Target="../media/image8.jpeg"/><Relationship Id="rId11" Type="http://schemas.openxmlformats.org/officeDocument/2006/relationships/image" Target="../media/image9.jpeg"/><Relationship Id="rId12" Type="http://schemas.openxmlformats.org/officeDocument/2006/relationships/image" Target="../media/image10.jpeg"/><Relationship Id="rId13" Type="http://schemas.openxmlformats.org/officeDocument/2006/relationships/image" Target="../media/image11.jpeg"/><Relationship Id="rId14" Type="http://schemas.openxmlformats.org/officeDocument/2006/relationships/image" Target="../media/image12.jpeg"/><Relationship Id="rId15" Type="http://schemas.openxmlformats.org/officeDocument/2006/relationships/image" Target="../media/image13.jpeg"/><Relationship Id="rId16" Type="http://schemas.openxmlformats.org/officeDocument/2006/relationships/image" Target="../media/image14.jpeg"/><Relationship Id="rId17" Type="http://schemas.openxmlformats.org/officeDocument/2006/relationships/image" Target="../media/image3.png"/><Relationship Id="rId18" Type="http://schemas.openxmlformats.org/officeDocument/2006/relationships/image" Target="../media/image4.png"/><Relationship Id="rId19" Type="http://schemas.openxmlformats.org/officeDocument/2006/relationships/image" Target="../media/image15.jpeg"/><Relationship Id="rId20" Type="http://schemas.openxmlformats.org/officeDocument/2006/relationships/image" Target="../media/image16.jpeg"/><Relationship Id="rId21" Type="http://schemas.openxmlformats.org/officeDocument/2006/relationships/image" Target="../media/image17.jpeg"/><Relationship Id="rId22" Type="http://schemas.openxmlformats.org/officeDocument/2006/relationships/image" Target="../media/image18.jpeg"/><Relationship Id="rId23" Type="http://schemas.openxmlformats.org/officeDocument/2006/relationships/image" Target="../media/image19.jpeg"/><Relationship Id="rId24" Type="http://schemas.openxmlformats.org/officeDocument/2006/relationships/image" Target="../media/image20.jpeg"/><Relationship Id="rId25" Type="http://schemas.openxmlformats.org/officeDocument/2006/relationships/image" Target="../media/image21.jpeg"/><Relationship Id="rId26" Type="http://schemas.openxmlformats.org/officeDocument/2006/relationships/image" Target="../media/image22.jpeg"/><Relationship Id="rId27" Type="http://schemas.openxmlformats.org/officeDocument/2006/relationships/image" Target="../media/image23.jpeg"/><Relationship Id="rId28" Type="http://schemas.openxmlformats.org/officeDocument/2006/relationships/image" Target="../media/image24.jpe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571499</xdr:colOff>
      <xdr:row>226</xdr:row>
      <xdr:rowOff>2966</xdr:rowOff>
    </xdr:from>
    <xdr:to>
      <xdr:col>1</xdr:col>
      <xdr:colOff>2449942</xdr:colOff>
      <xdr:row>226</xdr:row>
      <xdr:rowOff>17571</xdr:rowOff>
    </xdr:to>
    <xdr:sp>
      <xdr:nvSpPr>
        <xdr:cNvPr id="2" name="Text 78"/>
        <xdr:cNvSpPr txBox="1"/>
      </xdr:nvSpPr>
      <xdr:spPr>
        <a:xfrm>
          <a:off x="571499" y="62239316"/>
          <a:ext cx="2449944" cy="14606"/>
        </a:xfrm>
        <a:prstGeom prst="rect">
          <a:avLst/>
        </a:prstGeom>
        <a:solidFill>
          <a:srgbClr val="FFFFFF"/>
        </a:solidFill>
        <a:ln w="12700" cap="flat">
          <a:noFill/>
          <a:miter lim="400000"/>
        </a:ln>
        <a:effectLst/>
        <a:extLst>
          <a:ext uri="{C572A759-6A51-4108-AA02-DFA0A04FC94B}">
            <ma14:wrappingTextBoxFlag xmlns:ma14="http://schemas.microsoft.com/office/mac/drawingml/2011/main" val="1"/>
          </a:ext>
        </a:extLst>
      </xdr:spPr>
      <xdr:txBody>
        <a:bodyPr wrap="square" lIns="0" tIns="0" rIns="0" bIns="0" numCol="1" anchor="t">
          <a:noAutofit/>
        </a:bodyPr>
        <a:lstStyle/>
        <a:p>
          <a:pPr marL="0" marR="0" indent="0" algn="just" defTabSz="914400" latinLnBrk="0">
            <a:lnSpc>
              <a:spcPct val="100000"/>
            </a:lnSpc>
            <a:spcBef>
              <a:spcPts val="0"/>
            </a:spcBef>
            <a:spcAft>
              <a:spcPts val="0"/>
            </a:spcAft>
            <a:buClrTx/>
            <a:buSzTx/>
            <a:buFontTx/>
            <a:buNone/>
            <a:tabLst/>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twoCellAnchor>
    <xdr:from>
      <xdr:col>0</xdr:col>
      <xdr:colOff>561975</xdr:colOff>
      <xdr:row>226</xdr:row>
      <xdr:rowOff>2966</xdr:rowOff>
    </xdr:from>
    <xdr:to>
      <xdr:col>1</xdr:col>
      <xdr:colOff>2442161</xdr:colOff>
      <xdr:row>226</xdr:row>
      <xdr:rowOff>17571</xdr:rowOff>
    </xdr:to>
    <xdr:sp>
      <xdr:nvSpPr>
        <xdr:cNvPr id="3" name="Text 79"/>
        <xdr:cNvSpPr txBox="1"/>
      </xdr:nvSpPr>
      <xdr:spPr>
        <a:xfrm>
          <a:off x="561974" y="62239316"/>
          <a:ext cx="2451688" cy="14606"/>
        </a:xfrm>
        <a:prstGeom prst="rect">
          <a:avLst/>
        </a:prstGeom>
        <a:solidFill>
          <a:srgbClr val="FFFFFF"/>
        </a:solidFill>
        <a:ln w="12700" cap="flat">
          <a:noFill/>
          <a:miter lim="400000"/>
        </a:ln>
        <a:effectLst/>
        <a:extLst>
          <a:ext uri="{C572A759-6A51-4108-AA02-DFA0A04FC94B}">
            <ma14:wrappingTextBoxFlag xmlns:ma14="http://schemas.microsoft.com/office/mac/drawingml/2011/main" val="1"/>
          </a:ext>
        </a:extLst>
      </xdr:spPr>
      <xdr:txBody>
        <a:bodyPr wrap="square" lIns="0" tIns="0" rIns="0" bIns="0" numCol="1" anchor="t">
          <a:noAutofit/>
        </a:bodyPr>
        <a:lstStyle/>
        <a:p>
          <a:pPr marL="0" marR="0" indent="0" algn="just" defTabSz="914400" latinLnBrk="0">
            <a:lnSpc>
              <a:spcPct val="100000"/>
            </a:lnSpc>
            <a:spcBef>
              <a:spcPts val="0"/>
            </a:spcBef>
            <a:spcAft>
              <a:spcPts val="0"/>
            </a:spcAft>
            <a:buClrTx/>
            <a:buSzTx/>
            <a:buFontTx/>
            <a:buNone/>
            <a:tabLst/>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Providing and fixing M.S. Structural work fabricated from standard sections i.e. rounds , solid angles, slotted angles, channels including cutting to size, drilling, welding, fixing and welding to insert plates in RCC structural members as directed by Engineer-incharge including cutting and making good the walls and floors (for pipe hangers,supports, clamps, ladders and lockable covers for water storage tanks, etc.).</a:t>
          </a:r>
        </a:p>
      </xdr:txBody>
    </xdr:sp>
    <xdr:clientData/>
  </xdr:twoCellAnchor>
  <xdr:twoCellAnchor>
    <xdr:from>
      <xdr:col>0</xdr:col>
      <xdr:colOff>571499</xdr:colOff>
      <xdr:row>226</xdr:row>
      <xdr:rowOff>2966</xdr:rowOff>
    </xdr:from>
    <xdr:to>
      <xdr:col>1</xdr:col>
      <xdr:colOff>2449942</xdr:colOff>
      <xdr:row>226</xdr:row>
      <xdr:rowOff>17571</xdr:rowOff>
    </xdr:to>
    <xdr:sp>
      <xdr:nvSpPr>
        <xdr:cNvPr id="4" name="Text 82"/>
        <xdr:cNvSpPr txBox="1"/>
      </xdr:nvSpPr>
      <xdr:spPr>
        <a:xfrm>
          <a:off x="571499" y="62239316"/>
          <a:ext cx="2449944" cy="14606"/>
        </a:xfrm>
        <a:prstGeom prst="rect">
          <a:avLst/>
        </a:prstGeom>
        <a:solidFill>
          <a:srgbClr val="FFFFFF"/>
        </a:solidFill>
        <a:ln w="12700" cap="flat">
          <a:noFill/>
          <a:miter lim="400000"/>
        </a:ln>
        <a:effectLst/>
        <a:extLst>
          <a:ext uri="{C572A759-6A51-4108-AA02-DFA0A04FC94B}">
            <ma14:wrappingTextBoxFlag xmlns:ma14="http://schemas.microsoft.com/office/mac/drawingml/2011/main" val="1"/>
          </a:ext>
        </a:extLst>
      </xdr:spPr>
      <xdr:txBody>
        <a:bodyPr wrap="square" lIns="0" tIns="0" rIns="0" bIns="0" numCol="1" anchor="t">
          <a:noAutofit/>
        </a:bodyPr>
        <a:lstStyle/>
        <a:p>
          <a:pPr marL="0" marR="0" indent="0" algn="just" defTabSz="914400" latinLnBrk="0">
            <a:lnSpc>
              <a:spcPct val="100000"/>
            </a:lnSpc>
            <a:spcBef>
              <a:spcPts val="0"/>
            </a:spcBef>
            <a:spcAft>
              <a:spcPts val="0"/>
            </a:spcAft>
            <a:buClrTx/>
            <a:buSzTx/>
            <a:buFontTx/>
            <a:buNone/>
            <a:tabLst/>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Supply, installation, testing and commissioning of custom built,wall cum floor mounted, cubicle type meter board fabricated out of 2 mm thick CRCA MS sheet, dust and vermin proof, each meter cubicle of size suitable to accomodate one CT KWHR meter,one cubicle for CTs, locking arrangement for meter &amp; CT cubicles, earthing, acrylic sheet cover for meter reading window, labelling, brass compresssion gland for incoming &amp; outgoing cable all as per Airport Authority requirements.(but without Meter and CTs) </a:t>
          </a:r>
          <a:endParaRPr b="0" baseline="0" cap="none" i="0" spc="0" strike="noStrike" sz="1000" u="none">
            <a:solidFill>
              <a:srgbClr val="000000"/>
            </a:solidFill>
            <a:uFillTx/>
            <a:latin typeface="Arial"/>
            <a:ea typeface="Arial"/>
            <a:cs typeface="Arial"/>
            <a:sym typeface="Arial"/>
          </a:endParaRPr>
        </a:p>
        <a:p>
          <a:pPr marL="0" marR="0" indent="0" algn="just" defTabSz="914400" latinLnBrk="0">
            <a:lnSpc>
              <a:spcPct val="100000"/>
            </a:lnSpc>
            <a:spcBef>
              <a:spcPts val="0"/>
            </a:spcBef>
            <a:spcAft>
              <a:spcPts val="0"/>
            </a:spcAft>
            <a:buClrTx/>
            <a:buSzTx/>
            <a:buFontTx/>
            <a:buNone/>
            <a:tabLst/>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   </a:t>
          </a:r>
        </a:p>
      </xdr:txBody>
    </xdr:sp>
    <xdr:clientData/>
  </xdr:twoCellAnchor>
  <xdr:twoCellAnchor>
    <xdr:from>
      <xdr:col>0</xdr:col>
      <xdr:colOff>571499</xdr:colOff>
      <xdr:row>226</xdr:row>
      <xdr:rowOff>2966</xdr:rowOff>
    </xdr:from>
    <xdr:to>
      <xdr:col>1</xdr:col>
      <xdr:colOff>2449942</xdr:colOff>
      <xdr:row>226</xdr:row>
      <xdr:rowOff>17571</xdr:rowOff>
    </xdr:to>
    <xdr:sp>
      <xdr:nvSpPr>
        <xdr:cNvPr id="5" name="Text 83"/>
        <xdr:cNvSpPr txBox="1"/>
      </xdr:nvSpPr>
      <xdr:spPr>
        <a:xfrm>
          <a:off x="571499" y="62239316"/>
          <a:ext cx="2449944" cy="14606"/>
        </a:xfrm>
        <a:prstGeom prst="rect">
          <a:avLst/>
        </a:prstGeom>
        <a:solidFill>
          <a:srgbClr val="FFFFFF"/>
        </a:solidFill>
        <a:ln w="12700" cap="flat">
          <a:noFill/>
          <a:miter lim="400000"/>
        </a:ln>
        <a:effectLst/>
        <a:extLst>
          <a:ext uri="{C572A759-6A51-4108-AA02-DFA0A04FC94B}">
            <ma14:wrappingTextBoxFlag xmlns:ma14="http://schemas.microsoft.com/office/mac/drawingml/2011/main" val="1"/>
          </a:ext>
        </a:extLst>
      </xdr:spPr>
      <xdr:txBody>
        <a:bodyPr wrap="square" lIns="0" tIns="0" rIns="0" bIns="0" numCol="1" anchor="t">
          <a:noAutofit/>
        </a:bodyPr>
        <a:lstStyle/>
        <a:p>
          <a:pPr marL="0" marR="0" indent="0" algn="just" defTabSz="914400" latinLnBrk="0">
            <a:lnSpc>
              <a:spcPct val="100000"/>
            </a:lnSpc>
            <a:spcBef>
              <a:spcPts val="0"/>
            </a:spcBef>
            <a:spcAft>
              <a:spcPts val="0"/>
            </a:spcAft>
            <a:buClrTx/>
            <a:buSzTx/>
            <a:buFontTx/>
            <a:buNone/>
            <a:tabLst/>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Supplying and fixing 200A 4P isolator housed in a weather proof sheet steel enclosure having degree of protection   IP-54 as per IS-2147  including making connection, providing cable glands etc. as per requirements.</a:t>
          </a:r>
        </a:p>
      </xdr:txBody>
    </xdr:sp>
    <xdr:clientData/>
  </xdr:twoCellAnchor>
  <xdr:twoCellAnchor>
    <xdr:from>
      <xdr:col>0</xdr:col>
      <xdr:colOff>571499</xdr:colOff>
      <xdr:row>226</xdr:row>
      <xdr:rowOff>2966</xdr:rowOff>
    </xdr:from>
    <xdr:to>
      <xdr:col>1</xdr:col>
      <xdr:colOff>2449942</xdr:colOff>
      <xdr:row>226</xdr:row>
      <xdr:rowOff>17571</xdr:rowOff>
    </xdr:to>
    <xdr:sp>
      <xdr:nvSpPr>
        <xdr:cNvPr id="6" name="Text 78"/>
        <xdr:cNvSpPr txBox="1"/>
      </xdr:nvSpPr>
      <xdr:spPr>
        <a:xfrm>
          <a:off x="571499" y="62239316"/>
          <a:ext cx="2449944" cy="14606"/>
        </a:xfrm>
        <a:prstGeom prst="rect">
          <a:avLst/>
        </a:prstGeom>
        <a:solidFill>
          <a:srgbClr val="FFFFFF"/>
        </a:solidFill>
        <a:ln w="12700" cap="flat">
          <a:noFill/>
          <a:miter lim="400000"/>
        </a:ln>
        <a:effectLst/>
        <a:extLst>
          <a:ext uri="{C572A759-6A51-4108-AA02-DFA0A04FC94B}">
            <ma14:wrappingTextBoxFlag xmlns:ma14="http://schemas.microsoft.com/office/mac/drawingml/2011/main" val="1"/>
          </a:ext>
        </a:extLst>
      </xdr:spPr>
      <xdr:txBody>
        <a:bodyPr wrap="square" lIns="0" tIns="0" rIns="0" bIns="0" numCol="1" anchor="t">
          <a:noAutofit/>
        </a:bodyPr>
        <a:lstStyle/>
        <a:p>
          <a:pPr marL="0" marR="0" indent="0" algn="just" defTabSz="914400" latinLnBrk="0">
            <a:lnSpc>
              <a:spcPct val="100000"/>
            </a:lnSpc>
            <a:spcBef>
              <a:spcPts val="0"/>
            </a:spcBef>
            <a:spcAft>
              <a:spcPts val="0"/>
            </a:spcAft>
            <a:buClrTx/>
            <a:buSzTx/>
            <a:buFontTx/>
            <a:buNone/>
            <a:tabLst/>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5</xdr:col>
      <xdr:colOff>1273092</xdr:colOff>
      <xdr:row>20</xdr:row>
      <xdr:rowOff>150559</xdr:rowOff>
    </xdr:from>
    <xdr:to>
      <xdr:col>5</xdr:col>
      <xdr:colOff>2380532</xdr:colOff>
      <xdr:row>20</xdr:row>
      <xdr:rowOff>330741</xdr:rowOff>
    </xdr:to>
    <xdr:pic>
      <xdr:nvPicPr>
        <xdr:cNvPr id="8" name="Picture 1" descr="Picture 1"/>
        <xdr:cNvPicPr>
          <a:picLocks noChangeAspect="1"/>
        </xdr:cNvPicPr>
      </xdr:nvPicPr>
      <xdr:blipFill>
        <a:blip r:embed="rId1">
          <a:extLst/>
        </a:blip>
        <a:stretch>
          <a:fillRect/>
        </a:stretch>
      </xdr:blipFill>
      <xdr:spPr>
        <a:xfrm flipV="1" rot="10800000">
          <a:off x="8600992" y="8049959"/>
          <a:ext cx="1107441" cy="180183"/>
        </a:xfrm>
        <a:prstGeom prst="rect">
          <a:avLst/>
        </a:prstGeom>
        <a:ln w="12700" cap="flat">
          <a:noFill/>
          <a:miter lim="400000"/>
        </a:ln>
        <a:effectLst/>
      </xdr:spPr>
    </xdr:pic>
    <xdr:clientData/>
  </xdr:twoCellAnchor>
  <xdr:twoCellAnchor>
    <xdr:from>
      <xdr:col>5</xdr:col>
      <xdr:colOff>1269558</xdr:colOff>
      <xdr:row>19</xdr:row>
      <xdr:rowOff>155933</xdr:rowOff>
    </xdr:from>
    <xdr:to>
      <xdr:col>5</xdr:col>
      <xdr:colOff>2387793</xdr:colOff>
      <xdr:row>19</xdr:row>
      <xdr:rowOff>337218</xdr:rowOff>
    </xdr:to>
    <xdr:pic>
      <xdr:nvPicPr>
        <xdr:cNvPr id="9" name="Picture 2" descr="Picture 2"/>
        <xdr:cNvPicPr>
          <a:picLocks noChangeAspect="1"/>
        </xdr:cNvPicPr>
      </xdr:nvPicPr>
      <xdr:blipFill>
        <a:blip r:embed="rId2">
          <a:extLst/>
        </a:blip>
        <a:stretch>
          <a:fillRect/>
        </a:stretch>
      </xdr:blipFill>
      <xdr:spPr>
        <a:xfrm>
          <a:off x="8597458" y="7674333"/>
          <a:ext cx="1118236" cy="181286"/>
        </a:xfrm>
        <a:prstGeom prst="rect">
          <a:avLst/>
        </a:prstGeom>
        <a:ln w="12700" cap="flat">
          <a:noFill/>
          <a:miter lim="400000"/>
        </a:ln>
        <a:effectLst/>
      </xdr:spPr>
    </xdr:pic>
    <xdr:clientData/>
  </xdr:twoCellAnchor>
  <xdr:twoCellAnchor>
    <xdr:from>
      <xdr:col>5</xdr:col>
      <xdr:colOff>1266025</xdr:colOff>
      <xdr:row>18</xdr:row>
      <xdr:rowOff>169629</xdr:rowOff>
    </xdr:from>
    <xdr:to>
      <xdr:col>5</xdr:col>
      <xdr:colOff>2387981</xdr:colOff>
      <xdr:row>18</xdr:row>
      <xdr:rowOff>352507</xdr:rowOff>
    </xdr:to>
    <xdr:pic>
      <xdr:nvPicPr>
        <xdr:cNvPr id="10" name="Picture 3" descr="Picture 3"/>
        <xdr:cNvPicPr>
          <a:picLocks noChangeAspect="1"/>
        </xdr:cNvPicPr>
      </xdr:nvPicPr>
      <xdr:blipFill>
        <a:blip r:embed="rId3">
          <a:extLst/>
        </a:blip>
        <a:stretch>
          <a:fillRect/>
        </a:stretch>
      </xdr:blipFill>
      <xdr:spPr>
        <a:xfrm>
          <a:off x="8593925" y="7307029"/>
          <a:ext cx="1121957" cy="182879"/>
        </a:xfrm>
        <a:prstGeom prst="rect">
          <a:avLst/>
        </a:prstGeom>
        <a:ln w="12700" cap="flat">
          <a:noFill/>
          <a:miter lim="400000"/>
        </a:ln>
        <a:effectLst/>
      </xdr:spPr>
    </xdr:pic>
    <xdr:clientData/>
  </xdr:twoCellAnchor>
  <xdr:twoCellAnchor>
    <xdr:from>
      <xdr:col>5</xdr:col>
      <xdr:colOff>1262932</xdr:colOff>
      <xdr:row>21</xdr:row>
      <xdr:rowOff>140585</xdr:rowOff>
    </xdr:from>
    <xdr:to>
      <xdr:col>5</xdr:col>
      <xdr:colOff>2370371</xdr:colOff>
      <xdr:row>21</xdr:row>
      <xdr:rowOff>323749</xdr:rowOff>
    </xdr:to>
    <xdr:pic>
      <xdr:nvPicPr>
        <xdr:cNvPr id="11" name="Picture 4" descr="Picture 4"/>
        <xdr:cNvPicPr>
          <a:picLocks noChangeAspect="1"/>
        </xdr:cNvPicPr>
      </xdr:nvPicPr>
      <xdr:blipFill>
        <a:blip r:embed="rId4">
          <a:extLst/>
        </a:blip>
        <a:stretch>
          <a:fillRect/>
        </a:stretch>
      </xdr:blipFill>
      <xdr:spPr>
        <a:xfrm>
          <a:off x="8590832" y="8420985"/>
          <a:ext cx="1107440" cy="183165"/>
        </a:xfrm>
        <a:prstGeom prst="rect">
          <a:avLst/>
        </a:prstGeom>
        <a:ln w="12700" cap="flat">
          <a:noFill/>
          <a:miter lim="400000"/>
        </a:ln>
        <a:effectLst/>
      </xdr:spPr>
    </xdr:pic>
    <xdr:clientData/>
  </xdr:twoCellAnchor>
  <xdr:twoCellAnchor>
    <xdr:from>
      <xdr:col>5</xdr:col>
      <xdr:colOff>1734708</xdr:colOff>
      <xdr:row>24</xdr:row>
      <xdr:rowOff>10160</xdr:rowOff>
    </xdr:from>
    <xdr:to>
      <xdr:col>6</xdr:col>
      <xdr:colOff>7618</xdr:colOff>
      <xdr:row>24</xdr:row>
      <xdr:rowOff>373380</xdr:rowOff>
    </xdr:to>
    <xdr:pic>
      <xdr:nvPicPr>
        <xdr:cNvPr id="12" name="Picture 5" descr="Picture 5"/>
        <xdr:cNvPicPr>
          <a:picLocks noChangeAspect="1"/>
        </xdr:cNvPicPr>
      </xdr:nvPicPr>
      <xdr:blipFill>
        <a:blip r:embed="rId5">
          <a:extLst/>
        </a:blip>
        <a:stretch>
          <a:fillRect/>
        </a:stretch>
      </xdr:blipFill>
      <xdr:spPr>
        <a:xfrm flipV="1" rot="10800000">
          <a:off x="9062608" y="9071610"/>
          <a:ext cx="1003411" cy="363221"/>
        </a:xfrm>
        <a:prstGeom prst="rect">
          <a:avLst/>
        </a:prstGeom>
        <a:ln w="12700" cap="flat">
          <a:noFill/>
          <a:miter lim="400000"/>
        </a:ln>
        <a:effectLst/>
      </xdr:spPr>
    </xdr:pic>
    <xdr:clientData/>
  </xdr:twoCellAnchor>
  <xdr:twoCellAnchor>
    <xdr:from>
      <xdr:col>5</xdr:col>
      <xdr:colOff>1729189</xdr:colOff>
      <xdr:row>25</xdr:row>
      <xdr:rowOff>60759</xdr:rowOff>
    </xdr:from>
    <xdr:to>
      <xdr:col>6</xdr:col>
      <xdr:colOff>3661</xdr:colOff>
      <xdr:row>25</xdr:row>
      <xdr:rowOff>426719</xdr:rowOff>
    </xdr:to>
    <xdr:pic>
      <xdr:nvPicPr>
        <xdr:cNvPr id="13" name="Picture 6" descr="Picture 6"/>
        <xdr:cNvPicPr>
          <a:picLocks noChangeAspect="1"/>
        </xdr:cNvPicPr>
      </xdr:nvPicPr>
      <xdr:blipFill>
        <a:blip r:embed="rId6">
          <a:extLst/>
        </a:blip>
        <a:stretch>
          <a:fillRect/>
        </a:stretch>
      </xdr:blipFill>
      <xdr:spPr>
        <a:xfrm>
          <a:off x="9057089" y="9503209"/>
          <a:ext cx="1004973" cy="365961"/>
        </a:xfrm>
        <a:prstGeom prst="rect">
          <a:avLst/>
        </a:prstGeom>
        <a:ln w="12700" cap="flat">
          <a:noFill/>
          <a:miter lim="400000"/>
        </a:ln>
        <a:effectLst/>
      </xdr:spPr>
    </xdr:pic>
    <xdr:clientData/>
  </xdr:twoCellAnchor>
  <xdr:twoCellAnchor>
    <xdr:from>
      <xdr:col>5</xdr:col>
      <xdr:colOff>1798319</xdr:colOff>
      <xdr:row>42</xdr:row>
      <xdr:rowOff>73660</xdr:rowOff>
    </xdr:from>
    <xdr:to>
      <xdr:col>6</xdr:col>
      <xdr:colOff>1905</xdr:colOff>
      <xdr:row>42</xdr:row>
      <xdr:rowOff>477519</xdr:rowOff>
    </xdr:to>
    <xdr:pic>
      <xdr:nvPicPr>
        <xdr:cNvPr id="14" name="Picture 7" descr="Picture 7"/>
        <xdr:cNvPicPr>
          <a:picLocks noChangeAspect="1"/>
        </xdr:cNvPicPr>
      </xdr:nvPicPr>
      <xdr:blipFill>
        <a:blip r:embed="rId7">
          <a:extLst/>
        </a:blip>
        <a:stretch>
          <a:fillRect/>
        </a:stretch>
      </xdr:blipFill>
      <xdr:spPr>
        <a:xfrm>
          <a:off x="9126219" y="14337030"/>
          <a:ext cx="934087" cy="403860"/>
        </a:xfrm>
        <a:prstGeom prst="rect">
          <a:avLst/>
        </a:prstGeom>
        <a:ln w="12700" cap="flat">
          <a:noFill/>
          <a:miter lim="400000"/>
        </a:ln>
        <a:effectLst/>
      </xdr:spPr>
    </xdr:pic>
    <xdr:clientData/>
  </xdr:twoCellAnchor>
  <xdr:twoCellAnchor>
    <xdr:from>
      <xdr:col>5</xdr:col>
      <xdr:colOff>1905000</xdr:colOff>
      <xdr:row>43</xdr:row>
      <xdr:rowOff>30480</xdr:rowOff>
    </xdr:from>
    <xdr:to>
      <xdr:col>6</xdr:col>
      <xdr:colOff>1905</xdr:colOff>
      <xdr:row>43</xdr:row>
      <xdr:rowOff>518160</xdr:rowOff>
    </xdr:to>
    <xdr:pic>
      <xdr:nvPicPr>
        <xdr:cNvPr id="15" name="Picture 8" descr="Picture 8"/>
        <xdr:cNvPicPr>
          <a:picLocks noChangeAspect="1"/>
        </xdr:cNvPicPr>
      </xdr:nvPicPr>
      <xdr:blipFill>
        <a:blip r:embed="rId8">
          <a:extLst/>
        </a:blip>
        <a:stretch>
          <a:fillRect/>
        </a:stretch>
      </xdr:blipFill>
      <xdr:spPr>
        <a:xfrm>
          <a:off x="9232900" y="14803755"/>
          <a:ext cx="827406" cy="487681"/>
        </a:xfrm>
        <a:prstGeom prst="rect">
          <a:avLst/>
        </a:prstGeom>
        <a:ln w="12700" cap="flat">
          <a:noFill/>
          <a:miter lim="400000"/>
        </a:ln>
        <a:effectLst/>
      </xdr:spPr>
    </xdr:pic>
    <xdr:clientData/>
  </xdr:twoCellAnchor>
  <xdr:twoCellAnchor>
    <xdr:from>
      <xdr:col>5</xdr:col>
      <xdr:colOff>1821180</xdr:colOff>
      <xdr:row>41</xdr:row>
      <xdr:rowOff>121918</xdr:rowOff>
    </xdr:from>
    <xdr:to>
      <xdr:col>6</xdr:col>
      <xdr:colOff>1905</xdr:colOff>
      <xdr:row>41</xdr:row>
      <xdr:rowOff>549485</xdr:rowOff>
    </xdr:to>
    <xdr:pic>
      <xdr:nvPicPr>
        <xdr:cNvPr id="16" name="Picture 9" descr="Picture 9"/>
        <xdr:cNvPicPr>
          <a:picLocks noChangeAspect="1"/>
        </xdr:cNvPicPr>
      </xdr:nvPicPr>
      <xdr:blipFill>
        <a:blip r:embed="rId9">
          <a:extLst/>
        </a:blip>
        <a:srcRect l="29503" t="13038" r="52262" b="64223"/>
        <a:stretch>
          <a:fillRect/>
        </a:stretch>
      </xdr:blipFill>
      <xdr:spPr>
        <a:xfrm>
          <a:off x="9149080" y="13806168"/>
          <a:ext cx="911226" cy="427568"/>
        </a:xfrm>
        <a:prstGeom prst="rect">
          <a:avLst/>
        </a:prstGeom>
        <a:ln w="12700" cap="flat">
          <a:noFill/>
          <a:miter lim="400000"/>
        </a:ln>
        <a:effectLst/>
      </xdr:spPr>
    </xdr:pic>
    <xdr:clientData/>
  </xdr:twoCellAnchor>
  <xdr:twoCellAnchor>
    <xdr:from>
      <xdr:col>5</xdr:col>
      <xdr:colOff>1927859</xdr:colOff>
      <xdr:row>48</xdr:row>
      <xdr:rowOff>7619</xdr:rowOff>
    </xdr:from>
    <xdr:to>
      <xdr:col>6</xdr:col>
      <xdr:colOff>3234</xdr:colOff>
      <xdr:row>49</xdr:row>
      <xdr:rowOff>7618</xdr:rowOff>
    </xdr:to>
    <xdr:pic>
      <xdr:nvPicPr>
        <xdr:cNvPr id="17" name="Picture 10" descr="Picture 10"/>
        <xdr:cNvPicPr>
          <a:picLocks noChangeAspect="1"/>
        </xdr:cNvPicPr>
      </xdr:nvPicPr>
      <xdr:blipFill>
        <a:blip r:embed="rId10">
          <a:extLst/>
        </a:blip>
        <a:srcRect l="63750" t="0" r="0" b="0"/>
        <a:stretch>
          <a:fillRect/>
        </a:stretch>
      </xdr:blipFill>
      <xdr:spPr>
        <a:xfrm rot="16200000">
          <a:off x="9414540" y="15967678"/>
          <a:ext cx="488315" cy="805876"/>
        </a:xfrm>
        <a:prstGeom prst="rect">
          <a:avLst/>
        </a:prstGeom>
        <a:ln w="12700" cap="flat">
          <a:noFill/>
          <a:miter lim="400000"/>
        </a:ln>
        <a:effectLst/>
      </xdr:spPr>
    </xdr:pic>
    <xdr:clientData/>
  </xdr:twoCellAnchor>
  <xdr:twoCellAnchor>
    <xdr:from>
      <xdr:col>5</xdr:col>
      <xdr:colOff>1920240</xdr:colOff>
      <xdr:row>49</xdr:row>
      <xdr:rowOff>22859</xdr:rowOff>
    </xdr:from>
    <xdr:to>
      <xdr:col>6</xdr:col>
      <xdr:colOff>634</xdr:colOff>
      <xdr:row>49</xdr:row>
      <xdr:rowOff>449579</xdr:rowOff>
    </xdr:to>
    <xdr:pic>
      <xdr:nvPicPr>
        <xdr:cNvPr id="18" name="Picture 11" descr="Picture 11"/>
        <xdr:cNvPicPr>
          <a:picLocks noChangeAspect="1"/>
        </xdr:cNvPicPr>
      </xdr:nvPicPr>
      <xdr:blipFill>
        <a:blip r:embed="rId11">
          <a:extLst/>
        </a:blip>
        <a:srcRect l="0" t="0" r="0" b="56084"/>
        <a:stretch>
          <a:fillRect/>
        </a:stretch>
      </xdr:blipFill>
      <xdr:spPr>
        <a:xfrm>
          <a:off x="9248140" y="16630014"/>
          <a:ext cx="810895" cy="426721"/>
        </a:xfrm>
        <a:prstGeom prst="rect">
          <a:avLst/>
        </a:prstGeom>
        <a:ln w="12700" cap="flat">
          <a:noFill/>
          <a:miter lim="400000"/>
        </a:ln>
        <a:effectLst/>
      </xdr:spPr>
    </xdr:pic>
    <xdr:clientData/>
  </xdr:twoCellAnchor>
  <xdr:twoCellAnchor>
    <xdr:from>
      <xdr:col>5</xdr:col>
      <xdr:colOff>1962536</xdr:colOff>
      <xdr:row>5</xdr:row>
      <xdr:rowOff>355600</xdr:rowOff>
    </xdr:from>
    <xdr:to>
      <xdr:col>5</xdr:col>
      <xdr:colOff>2338457</xdr:colOff>
      <xdr:row>5</xdr:row>
      <xdr:rowOff>731520</xdr:rowOff>
    </xdr:to>
    <xdr:pic>
      <xdr:nvPicPr>
        <xdr:cNvPr id="19" name="Picture 12" descr="Picture 12"/>
        <xdr:cNvPicPr>
          <a:picLocks noChangeAspect="1"/>
        </xdr:cNvPicPr>
      </xdr:nvPicPr>
      <xdr:blipFill>
        <a:blip r:embed="rId12">
          <a:extLst/>
        </a:blip>
        <a:stretch>
          <a:fillRect/>
        </a:stretch>
      </xdr:blipFill>
      <xdr:spPr>
        <a:xfrm>
          <a:off x="9290436" y="1489075"/>
          <a:ext cx="375922" cy="375921"/>
        </a:xfrm>
        <a:prstGeom prst="rect">
          <a:avLst/>
        </a:prstGeom>
        <a:ln w="12700" cap="flat">
          <a:noFill/>
          <a:miter lim="400000"/>
        </a:ln>
        <a:effectLst/>
      </xdr:spPr>
    </xdr:pic>
    <xdr:clientData/>
  </xdr:twoCellAnchor>
  <xdr:twoCellAnchor>
    <xdr:from>
      <xdr:col>5</xdr:col>
      <xdr:colOff>1998980</xdr:colOff>
      <xdr:row>6</xdr:row>
      <xdr:rowOff>208279</xdr:rowOff>
    </xdr:from>
    <xdr:to>
      <xdr:col>5</xdr:col>
      <xdr:colOff>2385059</xdr:colOff>
      <xdr:row>6</xdr:row>
      <xdr:rowOff>594359</xdr:rowOff>
    </xdr:to>
    <xdr:pic>
      <xdr:nvPicPr>
        <xdr:cNvPr id="20" name="Picture 13" descr="Picture 13"/>
        <xdr:cNvPicPr>
          <a:picLocks noChangeAspect="1"/>
        </xdr:cNvPicPr>
      </xdr:nvPicPr>
      <xdr:blipFill>
        <a:blip r:embed="rId13">
          <a:extLst/>
        </a:blip>
        <a:stretch>
          <a:fillRect/>
        </a:stretch>
      </xdr:blipFill>
      <xdr:spPr>
        <a:xfrm>
          <a:off x="9326880" y="2080259"/>
          <a:ext cx="386080" cy="386081"/>
        </a:xfrm>
        <a:prstGeom prst="rect">
          <a:avLst/>
        </a:prstGeom>
        <a:ln w="12700" cap="flat">
          <a:noFill/>
          <a:miter lim="400000"/>
        </a:ln>
        <a:effectLst/>
      </xdr:spPr>
    </xdr:pic>
    <xdr:clientData/>
  </xdr:twoCellAnchor>
  <xdr:twoCellAnchor>
    <xdr:from>
      <xdr:col>5</xdr:col>
      <xdr:colOff>1242611</xdr:colOff>
      <xdr:row>8</xdr:row>
      <xdr:rowOff>178904</xdr:rowOff>
    </xdr:from>
    <xdr:to>
      <xdr:col>5</xdr:col>
      <xdr:colOff>2350052</xdr:colOff>
      <xdr:row>8</xdr:row>
      <xdr:rowOff>359416</xdr:rowOff>
    </xdr:to>
    <xdr:pic>
      <xdr:nvPicPr>
        <xdr:cNvPr id="21" name="Picture 14" descr="Picture 14"/>
        <xdr:cNvPicPr>
          <a:picLocks noChangeAspect="1"/>
        </xdr:cNvPicPr>
      </xdr:nvPicPr>
      <xdr:blipFill>
        <a:blip r:embed="rId14">
          <a:extLst/>
        </a:blip>
        <a:stretch>
          <a:fillRect/>
        </a:stretch>
      </xdr:blipFill>
      <xdr:spPr>
        <a:xfrm>
          <a:off x="8570511" y="3239604"/>
          <a:ext cx="1107441" cy="180513"/>
        </a:xfrm>
        <a:prstGeom prst="rect">
          <a:avLst/>
        </a:prstGeom>
        <a:ln w="12700" cap="flat">
          <a:noFill/>
          <a:miter lim="400000"/>
        </a:ln>
        <a:effectLst/>
      </xdr:spPr>
    </xdr:pic>
    <xdr:clientData/>
  </xdr:twoCellAnchor>
  <xdr:twoCellAnchor>
    <xdr:from>
      <xdr:col>5</xdr:col>
      <xdr:colOff>1239077</xdr:colOff>
      <xdr:row>9</xdr:row>
      <xdr:rowOff>178903</xdr:rowOff>
    </xdr:from>
    <xdr:to>
      <xdr:col>5</xdr:col>
      <xdr:colOff>2366839</xdr:colOff>
      <xdr:row>10</xdr:row>
      <xdr:rowOff>944</xdr:rowOff>
    </xdr:to>
    <xdr:pic>
      <xdr:nvPicPr>
        <xdr:cNvPr id="22" name="Picture 15" descr="Picture 15"/>
        <xdr:cNvPicPr>
          <a:picLocks noChangeAspect="1"/>
        </xdr:cNvPicPr>
      </xdr:nvPicPr>
      <xdr:blipFill>
        <a:blip r:embed="rId15">
          <a:extLst/>
        </a:blip>
        <a:stretch>
          <a:fillRect/>
        </a:stretch>
      </xdr:blipFill>
      <xdr:spPr>
        <a:xfrm>
          <a:off x="8566977" y="3620603"/>
          <a:ext cx="1127763" cy="203042"/>
        </a:xfrm>
        <a:prstGeom prst="rect">
          <a:avLst/>
        </a:prstGeom>
        <a:ln w="12700" cap="flat">
          <a:noFill/>
          <a:miter lim="400000"/>
        </a:ln>
        <a:effectLst/>
      </xdr:spPr>
    </xdr:pic>
    <xdr:clientData/>
  </xdr:twoCellAnchor>
  <xdr:twoCellAnchor>
    <xdr:from>
      <xdr:col>6</xdr:col>
      <xdr:colOff>1982524</xdr:colOff>
      <xdr:row>5</xdr:row>
      <xdr:rowOff>26503</xdr:rowOff>
    </xdr:from>
    <xdr:to>
      <xdr:col>6</xdr:col>
      <xdr:colOff>2351099</xdr:colOff>
      <xdr:row>5</xdr:row>
      <xdr:rowOff>390937</xdr:rowOff>
    </xdr:to>
    <xdr:pic>
      <xdr:nvPicPr>
        <xdr:cNvPr id="23" name="Picture 16" descr="Picture 16"/>
        <xdr:cNvPicPr>
          <a:picLocks noChangeAspect="1"/>
        </xdr:cNvPicPr>
      </xdr:nvPicPr>
      <xdr:blipFill>
        <a:blip r:embed="rId16">
          <a:extLst/>
        </a:blip>
        <a:srcRect l="0" t="0" r="29576" b="0"/>
        <a:stretch>
          <a:fillRect/>
        </a:stretch>
      </xdr:blipFill>
      <xdr:spPr>
        <a:xfrm flipH="1">
          <a:off x="12040923" y="1159978"/>
          <a:ext cx="368577" cy="364435"/>
        </a:xfrm>
        <a:prstGeom prst="rect">
          <a:avLst/>
        </a:prstGeom>
        <a:ln w="12700" cap="flat">
          <a:noFill/>
          <a:miter lim="400000"/>
        </a:ln>
        <a:effectLst/>
      </xdr:spPr>
    </xdr:pic>
    <xdr:clientData/>
  </xdr:twoCellAnchor>
  <xdr:twoCellAnchor>
    <xdr:from>
      <xdr:col>6</xdr:col>
      <xdr:colOff>926824</xdr:colOff>
      <xdr:row>7</xdr:row>
      <xdr:rowOff>192156</xdr:rowOff>
    </xdr:from>
    <xdr:to>
      <xdr:col>6</xdr:col>
      <xdr:colOff>1516546</xdr:colOff>
      <xdr:row>7</xdr:row>
      <xdr:rowOff>382160</xdr:rowOff>
    </xdr:to>
    <xdr:pic>
      <xdr:nvPicPr>
        <xdr:cNvPr id="24" name="Picture 17" descr="Picture 17"/>
        <xdr:cNvPicPr>
          <a:picLocks noChangeAspect="1"/>
        </xdr:cNvPicPr>
      </xdr:nvPicPr>
      <xdr:blipFill>
        <a:blip r:embed="rId17">
          <a:extLst/>
        </a:blip>
        <a:stretch>
          <a:fillRect/>
        </a:stretch>
      </xdr:blipFill>
      <xdr:spPr>
        <a:xfrm>
          <a:off x="10985224" y="2681356"/>
          <a:ext cx="589723" cy="190005"/>
        </a:xfrm>
        <a:prstGeom prst="rect">
          <a:avLst/>
        </a:prstGeom>
        <a:ln w="12700" cap="flat">
          <a:noFill/>
          <a:miter lim="400000"/>
        </a:ln>
        <a:effectLst/>
      </xdr:spPr>
    </xdr:pic>
    <xdr:clientData/>
  </xdr:twoCellAnchor>
  <xdr:twoCellAnchor>
    <xdr:from>
      <xdr:col>6</xdr:col>
      <xdr:colOff>1537254</xdr:colOff>
      <xdr:row>7</xdr:row>
      <xdr:rowOff>194936</xdr:rowOff>
    </xdr:from>
    <xdr:to>
      <xdr:col>6</xdr:col>
      <xdr:colOff>2151185</xdr:colOff>
      <xdr:row>7</xdr:row>
      <xdr:rowOff>378091</xdr:rowOff>
    </xdr:to>
    <xdr:pic>
      <xdr:nvPicPr>
        <xdr:cNvPr id="25" name="Picture 18" descr="Picture 18"/>
        <xdr:cNvPicPr>
          <a:picLocks noChangeAspect="1"/>
        </xdr:cNvPicPr>
      </xdr:nvPicPr>
      <xdr:blipFill>
        <a:blip r:embed="rId18">
          <a:extLst/>
        </a:blip>
        <a:stretch>
          <a:fillRect/>
        </a:stretch>
      </xdr:blipFill>
      <xdr:spPr>
        <a:xfrm>
          <a:off x="11595654" y="2684136"/>
          <a:ext cx="613932" cy="183156"/>
        </a:xfrm>
        <a:prstGeom prst="rect">
          <a:avLst/>
        </a:prstGeom>
        <a:ln w="12700" cap="flat">
          <a:noFill/>
          <a:miter lim="400000"/>
        </a:ln>
        <a:effec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6" name="Picture 1" descr="Picture 1"/>
        <xdr:cNvPicPr>
          <a:picLocks noChangeAspect="1"/>
        </xdr:cNvPicPr>
      </xdr:nvPicPr>
      <xdr:blipFill>
        <a:blip r:embed="rId19">
          <a:extLst/>
        </a:blip>
        <a:stretch>
          <a:fillRect/>
        </a:stretch>
      </xdr:blipFill>
      <xdr:spPr>
        <a:xfrm>
          <a:off x="10375900" y="5378450"/>
          <a:ext cx="1473200" cy="782390"/>
        </a:xfrm>
        <a:prstGeom prst="rect">
          <a:avLst/>
        </a:prstGeom>
        <a:ln w="12700" cap="flat">
          <a:noFill/>
          <a:miter lim="400000"/>
        </a:ln>
        <a:effectLst/>
      </xdr:spPr>
    </xdr:pic>
    <xdr:clientData/>
  </xdr:twoCellAnchor>
  <xdr:twoCellAnchor>
    <xdr:from>
      <xdr:col>6</xdr:col>
      <xdr:colOff>996460</xdr:colOff>
      <xdr:row>21</xdr:row>
      <xdr:rowOff>183015</xdr:rowOff>
    </xdr:from>
    <xdr:to>
      <xdr:col>6</xdr:col>
      <xdr:colOff>2180491</xdr:colOff>
      <xdr:row>21</xdr:row>
      <xdr:rowOff>359020</xdr:rowOff>
    </xdr:to>
    <xdr:pic>
      <xdr:nvPicPr>
        <xdr:cNvPr id="27" name="Picture 20" descr="Picture 20"/>
        <xdr:cNvPicPr>
          <a:picLocks noChangeAspect="1"/>
        </xdr:cNvPicPr>
      </xdr:nvPicPr>
      <xdr:blipFill>
        <a:blip r:embed="rId20">
          <a:extLst/>
        </a:blip>
        <a:stretch>
          <a:fillRect/>
        </a:stretch>
      </xdr:blipFill>
      <xdr:spPr>
        <a:xfrm>
          <a:off x="11054860" y="8463415"/>
          <a:ext cx="1184032" cy="176006"/>
        </a:xfrm>
        <a:prstGeom prst="rect">
          <a:avLst/>
        </a:prstGeom>
        <a:ln w="12700" cap="flat">
          <a:noFill/>
          <a:miter lim="400000"/>
        </a:ln>
        <a:effectLst/>
      </xdr:spPr>
    </xdr:pic>
    <xdr:clientData/>
  </xdr:twoCellAnchor>
  <xdr:twoCellAnchor>
    <xdr:from>
      <xdr:col>6</xdr:col>
      <xdr:colOff>996460</xdr:colOff>
      <xdr:row>20</xdr:row>
      <xdr:rowOff>165462</xdr:rowOff>
    </xdr:from>
    <xdr:to>
      <xdr:col>6</xdr:col>
      <xdr:colOff>2166570</xdr:colOff>
      <xdr:row>21</xdr:row>
      <xdr:rowOff>3151</xdr:rowOff>
    </xdr:to>
    <xdr:pic>
      <xdr:nvPicPr>
        <xdr:cNvPr id="28" name="Picture 21" descr="Picture 21"/>
        <xdr:cNvPicPr>
          <a:picLocks noChangeAspect="1"/>
        </xdr:cNvPicPr>
      </xdr:nvPicPr>
      <xdr:blipFill>
        <a:blip r:embed="rId21">
          <a:extLst/>
        </a:blip>
        <a:stretch>
          <a:fillRect/>
        </a:stretch>
      </xdr:blipFill>
      <xdr:spPr>
        <a:xfrm>
          <a:off x="11054860" y="8064861"/>
          <a:ext cx="1170111" cy="218691"/>
        </a:xfrm>
        <a:prstGeom prst="rect">
          <a:avLst/>
        </a:prstGeom>
        <a:ln w="12700" cap="flat">
          <a:noFill/>
          <a:miter lim="400000"/>
        </a:ln>
        <a:effectLst/>
      </xdr:spPr>
    </xdr:pic>
    <xdr:clientData/>
  </xdr:twoCellAnchor>
  <xdr:twoCellAnchor>
    <xdr:from>
      <xdr:col>6</xdr:col>
      <xdr:colOff>1014045</xdr:colOff>
      <xdr:row>19</xdr:row>
      <xdr:rowOff>161329</xdr:rowOff>
    </xdr:from>
    <xdr:to>
      <xdr:col>6</xdr:col>
      <xdr:colOff>2198075</xdr:colOff>
      <xdr:row>20</xdr:row>
      <xdr:rowOff>434</xdr:rowOff>
    </xdr:to>
    <xdr:pic>
      <xdr:nvPicPr>
        <xdr:cNvPr id="29" name="Picture 22" descr="Picture 22"/>
        <xdr:cNvPicPr>
          <a:picLocks noChangeAspect="1"/>
        </xdr:cNvPicPr>
      </xdr:nvPicPr>
      <xdr:blipFill>
        <a:blip r:embed="rId22">
          <a:extLst/>
        </a:blip>
        <a:stretch>
          <a:fillRect/>
        </a:stretch>
      </xdr:blipFill>
      <xdr:spPr>
        <a:xfrm>
          <a:off x="11072445" y="7679729"/>
          <a:ext cx="1184031" cy="220106"/>
        </a:xfrm>
        <a:prstGeom prst="rect">
          <a:avLst/>
        </a:prstGeom>
        <a:ln w="12700" cap="flat">
          <a:noFill/>
          <a:miter lim="400000"/>
        </a:ln>
        <a:effectLst/>
      </xdr:spPr>
    </xdr:pic>
    <xdr:clientData/>
  </xdr:twoCellAnchor>
  <xdr:twoCellAnchor>
    <xdr:from>
      <xdr:col>6</xdr:col>
      <xdr:colOff>1008184</xdr:colOff>
      <xdr:row>18</xdr:row>
      <xdr:rowOff>159687</xdr:rowOff>
    </xdr:from>
    <xdr:to>
      <xdr:col>6</xdr:col>
      <xdr:colOff>2208195</xdr:colOff>
      <xdr:row>19</xdr:row>
      <xdr:rowOff>6312</xdr:rowOff>
    </xdr:to>
    <xdr:pic>
      <xdr:nvPicPr>
        <xdr:cNvPr id="30" name="Picture 23" descr="Picture 23"/>
        <xdr:cNvPicPr>
          <a:picLocks noChangeAspect="1"/>
        </xdr:cNvPicPr>
      </xdr:nvPicPr>
      <xdr:blipFill>
        <a:blip r:embed="rId23">
          <a:extLst/>
        </a:blip>
        <a:stretch>
          <a:fillRect/>
        </a:stretch>
      </xdr:blipFill>
      <xdr:spPr>
        <a:xfrm flipV="1">
          <a:off x="11066584" y="7297087"/>
          <a:ext cx="1200012" cy="227626"/>
        </a:xfrm>
        <a:prstGeom prst="rect">
          <a:avLst/>
        </a:prstGeom>
        <a:ln w="12700" cap="flat">
          <a:noFill/>
          <a:miter lim="400000"/>
        </a:ln>
        <a:effectLst/>
      </xdr:spPr>
    </xdr:pic>
    <xdr:clientData/>
  </xdr:twoCellAnchor>
  <xdr:twoCellAnchor>
    <xdr:from>
      <xdr:col>6</xdr:col>
      <xdr:colOff>1000538</xdr:colOff>
      <xdr:row>8</xdr:row>
      <xdr:rowOff>159025</xdr:rowOff>
    </xdr:from>
    <xdr:to>
      <xdr:col>6</xdr:col>
      <xdr:colOff>2184569</xdr:colOff>
      <xdr:row>8</xdr:row>
      <xdr:rowOff>335031</xdr:rowOff>
    </xdr:to>
    <xdr:pic>
      <xdr:nvPicPr>
        <xdr:cNvPr id="31" name="Picture 24" descr="Picture 24"/>
        <xdr:cNvPicPr>
          <a:picLocks noChangeAspect="1"/>
        </xdr:cNvPicPr>
      </xdr:nvPicPr>
      <xdr:blipFill>
        <a:blip r:embed="rId20">
          <a:extLst/>
        </a:blip>
        <a:stretch>
          <a:fillRect/>
        </a:stretch>
      </xdr:blipFill>
      <xdr:spPr>
        <a:xfrm>
          <a:off x="11058938" y="3219725"/>
          <a:ext cx="1184032" cy="176007"/>
        </a:xfrm>
        <a:prstGeom prst="rect">
          <a:avLst/>
        </a:prstGeom>
        <a:ln w="12700" cap="flat">
          <a:noFill/>
          <a:miter lim="400000"/>
        </a:ln>
        <a:effectLst/>
      </xdr:spPr>
    </xdr:pic>
    <xdr:clientData/>
  </xdr:twoCellAnchor>
  <xdr:twoCellAnchor>
    <xdr:from>
      <xdr:col>6</xdr:col>
      <xdr:colOff>1022201</xdr:colOff>
      <xdr:row>19</xdr:row>
      <xdr:rowOff>160821</xdr:rowOff>
    </xdr:from>
    <xdr:to>
      <xdr:col>6</xdr:col>
      <xdr:colOff>2208549</xdr:colOff>
      <xdr:row>20</xdr:row>
      <xdr:rowOff>4142</xdr:rowOff>
    </xdr:to>
    <xdr:pic>
      <xdr:nvPicPr>
        <xdr:cNvPr id="32" name="Picture 25" descr="Picture 25"/>
        <xdr:cNvPicPr>
          <a:picLocks noChangeAspect="1"/>
        </xdr:cNvPicPr>
      </xdr:nvPicPr>
      <xdr:blipFill>
        <a:blip r:embed="rId24">
          <a:extLst/>
        </a:blip>
        <a:stretch>
          <a:fillRect/>
        </a:stretch>
      </xdr:blipFill>
      <xdr:spPr>
        <a:xfrm>
          <a:off x="11080601" y="7679221"/>
          <a:ext cx="1186348" cy="224322"/>
        </a:xfrm>
        <a:prstGeom prst="rect">
          <a:avLst/>
        </a:prstGeom>
        <a:ln w="12700" cap="flat">
          <a:noFill/>
          <a:miter lim="400000"/>
        </a:ln>
        <a:effectLst/>
      </xdr:spPr>
    </xdr:pic>
    <xdr:clientData/>
  </xdr:twoCellAnchor>
  <xdr:twoCellAnchor>
    <xdr:from>
      <xdr:col>6</xdr:col>
      <xdr:colOff>984101</xdr:colOff>
      <xdr:row>9</xdr:row>
      <xdr:rowOff>160821</xdr:rowOff>
    </xdr:from>
    <xdr:to>
      <xdr:col>6</xdr:col>
      <xdr:colOff>2170449</xdr:colOff>
      <xdr:row>10</xdr:row>
      <xdr:rowOff>5467</xdr:rowOff>
    </xdr:to>
    <xdr:pic>
      <xdr:nvPicPr>
        <xdr:cNvPr id="33" name="Picture 26" descr="Picture 26"/>
        <xdr:cNvPicPr>
          <a:picLocks noChangeAspect="1"/>
        </xdr:cNvPicPr>
      </xdr:nvPicPr>
      <xdr:blipFill>
        <a:blip r:embed="rId25">
          <a:extLst/>
        </a:blip>
        <a:stretch>
          <a:fillRect/>
        </a:stretch>
      </xdr:blipFill>
      <xdr:spPr>
        <a:xfrm>
          <a:off x="11042501" y="3602521"/>
          <a:ext cx="1186348" cy="225647"/>
        </a:xfrm>
        <a:prstGeom prst="rect">
          <a:avLst/>
        </a:prstGeom>
        <a:ln w="12700" cap="flat">
          <a:noFill/>
          <a:miter lim="400000"/>
        </a:ln>
        <a:effectLst/>
      </xdr:spPr>
    </xdr:pic>
    <xdr:clientData/>
  </xdr:twoCellAnchor>
  <xdr:twoCellAnchor>
    <xdr:from>
      <xdr:col>7</xdr:col>
      <xdr:colOff>338343</xdr:colOff>
      <xdr:row>32</xdr:row>
      <xdr:rowOff>53340</xdr:rowOff>
    </xdr:from>
    <xdr:to>
      <xdr:col>7</xdr:col>
      <xdr:colOff>1181896</xdr:colOff>
      <xdr:row>32</xdr:row>
      <xdr:rowOff>1021080</xdr:rowOff>
    </xdr:to>
    <xdr:pic>
      <xdr:nvPicPr>
        <xdr:cNvPr id="34" name="Picture 27" descr="Picture 27"/>
        <xdr:cNvPicPr>
          <a:picLocks noChangeAspect="1"/>
        </xdr:cNvPicPr>
      </xdr:nvPicPr>
      <xdr:blipFill>
        <a:blip r:embed="rId26">
          <a:extLst/>
        </a:blip>
        <a:stretch>
          <a:fillRect/>
        </a:stretch>
      </xdr:blipFill>
      <xdr:spPr>
        <a:xfrm>
          <a:off x="13228843" y="11110595"/>
          <a:ext cx="843554" cy="967741"/>
        </a:xfrm>
        <a:prstGeom prst="rect">
          <a:avLst/>
        </a:prstGeom>
        <a:ln w="12700" cap="flat">
          <a:noFill/>
          <a:miter lim="400000"/>
        </a:ln>
        <a:effectLst/>
      </xdr:spPr>
    </xdr:pic>
    <xdr:clientData/>
  </xdr:twoCellAnchor>
  <xdr:twoCellAnchor>
    <xdr:from>
      <xdr:col>6</xdr:col>
      <xdr:colOff>693419</xdr:colOff>
      <xdr:row>32</xdr:row>
      <xdr:rowOff>1</xdr:rowOff>
    </xdr:from>
    <xdr:to>
      <xdr:col>6</xdr:col>
      <xdr:colOff>1676555</xdr:colOff>
      <xdr:row>32</xdr:row>
      <xdr:rowOff>1051560</xdr:rowOff>
    </xdr:to>
    <xdr:pic>
      <xdr:nvPicPr>
        <xdr:cNvPr id="35" name="Picture 28" descr="Picture 28"/>
        <xdr:cNvPicPr>
          <a:picLocks noChangeAspect="1"/>
        </xdr:cNvPicPr>
      </xdr:nvPicPr>
      <xdr:blipFill>
        <a:blip r:embed="rId27">
          <a:extLst/>
        </a:blip>
        <a:stretch>
          <a:fillRect/>
        </a:stretch>
      </xdr:blipFill>
      <xdr:spPr>
        <a:xfrm>
          <a:off x="10751819" y="11057256"/>
          <a:ext cx="983137" cy="1051560"/>
        </a:xfrm>
        <a:prstGeom prst="rect">
          <a:avLst/>
        </a:prstGeom>
        <a:ln w="12700" cap="flat">
          <a:noFill/>
          <a:miter lim="400000"/>
        </a:ln>
        <a:effectLst/>
      </xdr:spPr>
    </xdr:pic>
    <xdr:clientData/>
  </xdr:twoCellAnchor>
  <xdr:twoCellAnchor>
    <xdr:from>
      <xdr:col>5</xdr:col>
      <xdr:colOff>457200</xdr:colOff>
      <xdr:row>32</xdr:row>
      <xdr:rowOff>1</xdr:rowOff>
    </xdr:from>
    <xdr:to>
      <xdr:col>5</xdr:col>
      <xdr:colOff>1493519</xdr:colOff>
      <xdr:row>32</xdr:row>
      <xdr:rowOff>1032698</xdr:rowOff>
    </xdr:to>
    <xdr:pic>
      <xdr:nvPicPr>
        <xdr:cNvPr id="36" name="Picture 29" descr="Picture 29"/>
        <xdr:cNvPicPr>
          <a:picLocks noChangeAspect="1"/>
        </xdr:cNvPicPr>
      </xdr:nvPicPr>
      <xdr:blipFill>
        <a:blip r:embed="rId28">
          <a:extLst/>
        </a:blip>
        <a:stretch>
          <a:fillRect/>
        </a:stretch>
      </xdr:blipFill>
      <xdr:spPr>
        <a:xfrm>
          <a:off x="7785100" y="11057256"/>
          <a:ext cx="1036320" cy="1032698"/>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Theme">
  <a:themeElements>
    <a:clrScheme name="Office Theme">
      <a:dk1>
        <a:srgbClr val="000000"/>
      </a:dk1>
      <a:lt1>
        <a:srgbClr val="FFFFFF"/>
      </a:lt1>
      <a:dk2>
        <a:srgbClr val="A7A7A7"/>
      </a:dk2>
      <a:lt2>
        <a:srgbClr val="535353"/>
      </a:lt2>
      <a:accent1>
        <a:srgbClr val="5B9BD5"/>
      </a:accent1>
      <a:accent2>
        <a:srgbClr val="ED7D31"/>
      </a:accent2>
      <a:accent3>
        <a:srgbClr val="A5A5A5"/>
      </a:accent3>
      <a:accent4>
        <a:srgbClr val="FFC000"/>
      </a:accent4>
      <a:accent5>
        <a:srgbClr val="4472C4"/>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4.xml.rels><?xml version="1.0" encoding="UTF-8"?>
<Relationships xmlns="http://schemas.openxmlformats.org/package/2006/relationships"><Relationship Id="rId1" Type="http://schemas.openxmlformats.org/officeDocument/2006/relationships/drawing" Target="../drawings/drawing1.xml"/></Relationships>

</file>

<file path=xl/worksheets/_rels/sheet9.xml.rels><?xml version="1.0" encoding="UTF-8"?>
<Relationships xmlns="http://schemas.openxmlformats.org/package/2006/relationships"><Relationship Id="rId1" Type="http://schemas.openxmlformats.org/officeDocument/2006/relationships/drawing" Target="../drawings/drawing2.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0.05"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13</v>
      </c>
      <c r="C13" s="3"/>
      <c r="D13" s="3"/>
    </row>
    <row r="14">
      <c r="B14" s="4"/>
      <c r="C14" t="s" s="4">
        <v>5</v>
      </c>
      <c r="D14" t="s" s="5">
        <v>13</v>
      </c>
    </row>
    <row r="15">
      <c r="B15" t="s" s="3">
        <v>14</v>
      </c>
      <c r="C15" s="3"/>
      <c r="D15" s="3"/>
    </row>
    <row r="16">
      <c r="B16" s="4"/>
      <c r="C16" t="s" s="4">
        <v>5</v>
      </c>
      <c r="D16" t="s" s="5">
        <v>14</v>
      </c>
    </row>
    <row r="17">
      <c r="B17" t="s" s="3">
        <v>15</v>
      </c>
      <c r="C17" s="3"/>
      <c r="D17" s="3"/>
    </row>
    <row r="18">
      <c r="B18" s="4"/>
      <c r="C18" t="s" s="4">
        <v>5</v>
      </c>
      <c r="D18" t="s" s="5">
        <v>15</v>
      </c>
    </row>
    <row r="19">
      <c r="B19" t="s" s="3">
        <v>463</v>
      </c>
      <c r="C19" s="3"/>
      <c r="D19" s="3"/>
    </row>
    <row r="20">
      <c r="B20" s="4"/>
      <c r="C20" t="s" s="4">
        <v>5</v>
      </c>
      <c r="D20" t="s" s="5">
        <v>463</v>
      </c>
    </row>
    <row r="21">
      <c r="B21" t="s" s="3">
        <v>568</v>
      </c>
      <c r="C21" s="3"/>
      <c r="D21" s="3"/>
    </row>
    <row r="22">
      <c r="B22" s="4"/>
      <c r="C22" t="s" s="4">
        <v>5</v>
      </c>
      <c r="D22" t="s" s="5">
        <v>568</v>
      </c>
    </row>
    <row r="23">
      <c r="B23" t="s" s="3">
        <v>627</v>
      </c>
      <c r="C23" s="3"/>
      <c r="D23" s="3"/>
    </row>
    <row r="24">
      <c r="B24" s="4"/>
      <c r="C24" t="s" s="4">
        <v>5</v>
      </c>
      <c r="D24" t="s" s="5">
        <v>627</v>
      </c>
    </row>
  </sheetData>
  <mergeCells count="1">
    <mergeCell ref="B3:D3"/>
  </mergeCells>
  <hyperlinks>
    <hyperlink ref="D10" location="'Summary'!R1C1" tooltip="" display="Summary"/>
    <hyperlink ref="D12" location="'C&amp;I'!R1C1" tooltip="" display="C&amp;I"/>
    <hyperlink ref="D14" location="'Electrical'!R1C1" tooltip="" display="Electrical"/>
    <hyperlink ref="D16" location="'Plumbing'!R1C1" tooltip="" display="Plumbing"/>
    <hyperlink ref="D18" location="'HVAC'!R1C1" tooltip="" display="HVAC"/>
    <hyperlink ref="D20" location="'ELE APPROVED MAKES'!R1C1" tooltip="" display="ELE APPROVED MAKES"/>
    <hyperlink ref="D22" location="'HVAC MAKE LIST'!R1C1" tooltip="" display="HVAC MAKE LIST"/>
    <hyperlink ref="D24" location="'Domino''s Material Specification'!R1C1" tooltip="" display="Domino's Material Specification"/>
  </hyperlinks>
</worksheet>
</file>

<file path=xl/worksheets/sheet2.xml><?xml version="1.0" encoding="utf-8"?>
<worksheet xmlns:r="http://schemas.openxmlformats.org/officeDocument/2006/relationships" xmlns="http://schemas.openxmlformats.org/spreadsheetml/2006/main">
  <dimension ref="A1:F10"/>
  <sheetViews>
    <sheetView workbookViewId="0" showGridLines="0" defaultGridColor="1"/>
  </sheetViews>
  <sheetFormatPr defaultColWidth="8.83333" defaultRowHeight="15" customHeight="1" outlineLevelRow="0" outlineLevelCol="0"/>
  <cols>
    <col min="1" max="2" width="8.85156" style="6" customWidth="1"/>
    <col min="3" max="3" width="23" style="6" customWidth="1"/>
    <col min="4" max="6" width="8.85156" style="6" customWidth="1"/>
    <col min="7" max="16384" width="8.85156" style="6" customWidth="1"/>
  </cols>
  <sheetData>
    <row r="1" ht="15.75" customHeight="1">
      <c r="A1" s="7"/>
      <c r="B1" s="8"/>
      <c r="C1" s="8"/>
      <c r="D1" s="8"/>
      <c r="E1" s="8"/>
      <c r="F1" s="8"/>
    </row>
    <row r="2" ht="15.75" customHeight="1">
      <c r="A2" s="9"/>
      <c r="B2" t="s" s="10">
        <v>6</v>
      </c>
      <c r="C2" s="11"/>
      <c r="D2" s="11"/>
      <c r="E2" s="11"/>
      <c r="F2" s="12"/>
    </row>
    <row r="3" ht="14.05" customHeight="1">
      <c r="A3" s="9"/>
      <c r="B3" t="s" s="13">
        <v>7</v>
      </c>
      <c r="C3" t="s" s="14">
        <v>8</v>
      </c>
      <c r="D3" t="s" s="14">
        <v>9</v>
      </c>
      <c r="E3" t="s" s="14">
        <v>10</v>
      </c>
      <c r="F3" t="s" s="15">
        <v>11</v>
      </c>
    </row>
    <row r="4" ht="13.55" customHeight="1">
      <c r="A4" s="9"/>
      <c r="B4" s="16">
        <v>1</v>
      </c>
      <c r="C4" t="s" s="17">
        <v>12</v>
      </c>
      <c r="D4" s="18">
        <f>'C&amp;I'!G59</f>
        <v>1183550</v>
      </c>
      <c r="E4" s="19">
        <f>D4*18%</f>
        <v>213039</v>
      </c>
      <c r="F4" s="20">
        <f>D4+E4</f>
        <v>1396589</v>
      </c>
    </row>
    <row r="5" ht="13.55" customHeight="1">
      <c r="A5" s="9"/>
      <c r="B5" s="16">
        <v>2</v>
      </c>
      <c r="C5" t="s" s="17">
        <v>13</v>
      </c>
      <c r="D5" s="21">
        <f>'Electrical'!F235</f>
        <v>952389</v>
      </c>
      <c r="E5" s="19">
        <f>D5*18%</f>
        <v>171430.02</v>
      </c>
      <c r="F5" s="20">
        <f>D5+E5</f>
        <v>1123819.02</v>
      </c>
    </row>
    <row r="6" ht="13.55" customHeight="1">
      <c r="A6" s="9"/>
      <c r="B6" s="16">
        <v>3</v>
      </c>
      <c r="C6" t="s" s="17">
        <v>14</v>
      </c>
      <c r="D6" s="22">
        <f>'Plumbing'!F60</f>
        <v>203780</v>
      </c>
      <c r="E6" s="19">
        <f>D6*18%</f>
        <v>36680.4</v>
      </c>
      <c r="F6" s="20">
        <f>D6+E6</f>
        <v>240460.4</v>
      </c>
    </row>
    <row r="7" ht="13.55" customHeight="1">
      <c r="A7" s="9"/>
      <c r="B7" s="16">
        <v>4</v>
      </c>
      <c r="C7" t="s" s="17">
        <v>15</v>
      </c>
      <c r="D7" s="23">
        <f>'HVAC'!F81</f>
        <v>742150</v>
      </c>
      <c r="E7" s="23">
        <f>D7*18%</f>
        <v>133587</v>
      </c>
      <c r="F7" s="24">
        <f>D7+E7</f>
        <v>875737</v>
      </c>
    </row>
    <row r="8" ht="15.75" customHeight="1">
      <c r="A8" s="9"/>
      <c r="B8" s="25"/>
      <c r="C8" s="26"/>
      <c r="D8" s="26"/>
      <c r="E8" s="26"/>
      <c r="F8" s="27"/>
    </row>
    <row r="9" ht="14.05" customHeight="1">
      <c r="A9" s="7"/>
      <c r="B9" s="28"/>
      <c r="C9" s="28"/>
      <c r="D9" s="28"/>
      <c r="E9" s="28"/>
      <c r="F9" s="28"/>
    </row>
    <row r="10" ht="13.55" customHeight="1">
      <c r="A10" s="7"/>
      <c r="B10" s="7"/>
      <c r="C10" s="7"/>
      <c r="D10" s="7"/>
      <c r="E10" s="7"/>
      <c r="F10" s="7"/>
    </row>
  </sheetData>
  <mergeCells count="1">
    <mergeCell ref="B2:F2"/>
  </mergeCells>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3.xml><?xml version="1.0" encoding="utf-8"?>
<worksheet xmlns:r="http://schemas.openxmlformats.org/officeDocument/2006/relationships" xmlns="http://schemas.openxmlformats.org/spreadsheetml/2006/main">
  <sheetPr>
    <pageSetUpPr fitToPage="1"/>
  </sheetPr>
  <dimension ref="A1:G59"/>
  <sheetViews>
    <sheetView workbookViewId="0" showGridLines="0" defaultGridColor="1"/>
  </sheetViews>
  <sheetFormatPr defaultColWidth="9.16667" defaultRowHeight="12" customHeight="1" outlineLevelRow="0" outlineLevelCol="0"/>
  <cols>
    <col min="1" max="1" width="7.35156" style="29" customWidth="1"/>
    <col min="2" max="2" width="16.5" style="29" customWidth="1"/>
    <col min="3" max="3" width="77.3516" style="29" customWidth="1"/>
    <col min="4" max="4" width="14.3516" style="29" customWidth="1"/>
    <col min="5" max="5" width="14" style="29" customWidth="1"/>
    <col min="6" max="6" width="9.5" style="29" customWidth="1"/>
    <col min="7" max="7" width="20.8516" style="29" customWidth="1"/>
    <col min="8" max="16384" width="9.17188" style="29" customWidth="1"/>
  </cols>
  <sheetData>
    <row r="1" ht="23.25" customHeight="1">
      <c r="A1" t="s" s="30">
        <v>17</v>
      </c>
      <c r="B1" s="31"/>
      <c r="C1" s="31"/>
      <c r="D1" s="31"/>
      <c r="E1" s="31"/>
      <c r="F1" s="31"/>
      <c r="G1" s="32"/>
    </row>
    <row r="2" ht="27.75" customHeight="1">
      <c r="A2" t="s" s="33">
        <v>18</v>
      </c>
      <c r="B2" s="34"/>
      <c r="C2" s="35"/>
      <c r="D2" s="36"/>
      <c r="E2" t="s" s="37">
        <v>19</v>
      </c>
      <c r="F2" s="38"/>
      <c r="G2" s="39"/>
    </row>
    <row r="3" ht="12.75" customHeight="1">
      <c r="A3" t="s" s="40">
        <v>20</v>
      </c>
      <c r="B3" t="s" s="41">
        <v>21</v>
      </c>
      <c r="C3" t="s" s="41">
        <v>22</v>
      </c>
      <c r="D3" t="s" s="41">
        <v>23</v>
      </c>
      <c r="E3" t="s" s="42">
        <v>24</v>
      </c>
      <c r="F3" t="s" s="41">
        <v>25</v>
      </c>
      <c r="G3" t="s" s="43">
        <v>26</v>
      </c>
    </row>
    <row r="4" ht="25.5" customHeight="1">
      <c r="A4" s="44">
        <v>1</v>
      </c>
      <c r="B4" t="s" s="45">
        <v>27</v>
      </c>
      <c r="C4" t="s" s="46">
        <v>28</v>
      </c>
      <c r="D4" t="s" s="47">
        <v>29</v>
      </c>
      <c r="E4" s="48">
        <v>1</v>
      </c>
      <c r="F4" s="48">
        <v>50000</v>
      </c>
      <c r="G4" s="49">
        <f>$E4*F4</f>
        <v>50000</v>
      </c>
    </row>
    <row r="5" ht="15" customHeight="1">
      <c r="A5" t="s" s="50">
        <v>30</v>
      </c>
      <c r="B5" s="51"/>
      <c r="C5" s="52"/>
      <c r="D5" s="53"/>
      <c r="E5" s="54"/>
      <c r="F5" s="48"/>
      <c r="G5" s="49">
        <f>$E5*F5</f>
        <v>0</v>
      </c>
    </row>
    <row r="6" ht="114.75" customHeight="1">
      <c r="A6" s="44">
        <v>2</v>
      </c>
      <c r="B6" t="s" s="55">
        <v>31</v>
      </c>
      <c r="C6" t="s" s="46">
        <v>32</v>
      </c>
      <c r="D6" t="s" s="47">
        <v>33</v>
      </c>
      <c r="E6" s="48">
        <v>1200</v>
      </c>
      <c r="F6" s="48">
        <v>125</v>
      </c>
      <c r="G6" s="49">
        <f>$E6*F6</f>
        <v>150000</v>
      </c>
    </row>
    <row r="7" ht="63.75" customHeight="1">
      <c r="A7" s="44">
        <v>3</v>
      </c>
      <c r="B7" t="s" s="55">
        <v>34</v>
      </c>
      <c r="C7" t="s" s="46">
        <v>35</v>
      </c>
      <c r="D7" t="s" s="47">
        <v>33</v>
      </c>
      <c r="E7" s="48">
        <v>2500</v>
      </c>
      <c r="F7" s="48">
        <v>35</v>
      </c>
      <c r="G7" s="49">
        <f>$E7*F7</f>
        <v>87500</v>
      </c>
    </row>
    <row r="8" ht="12.75" customHeight="1">
      <c r="A8" s="44"/>
      <c r="B8" s="56"/>
      <c r="C8" t="s" s="57">
        <v>36</v>
      </c>
      <c r="D8" s="58"/>
      <c r="E8" s="48"/>
      <c r="F8" s="48"/>
      <c r="G8" s="49">
        <f>$E8*F8</f>
        <v>0</v>
      </c>
    </row>
    <row r="9" ht="51" customHeight="1">
      <c r="A9" s="44">
        <v>4</v>
      </c>
      <c r="B9" t="s" s="55">
        <v>37</v>
      </c>
      <c r="C9" t="s" s="46">
        <v>38</v>
      </c>
      <c r="D9" t="s" s="47">
        <v>33</v>
      </c>
      <c r="E9" s="48">
        <v>80</v>
      </c>
      <c r="F9" s="48"/>
      <c r="G9" s="49">
        <f>$E9*F9</f>
        <v>0</v>
      </c>
    </row>
    <row r="10" ht="25.5" customHeight="1">
      <c r="A10" s="44">
        <v>5</v>
      </c>
      <c r="B10" t="s" s="55">
        <v>39</v>
      </c>
      <c r="C10" t="s" s="59">
        <v>40</v>
      </c>
      <c r="D10" t="s" s="47">
        <v>33</v>
      </c>
      <c r="E10" s="48"/>
      <c r="F10" s="48"/>
      <c r="G10" s="49">
        <f>$E10*F10</f>
        <v>0</v>
      </c>
    </row>
    <row r="11" ht="76.5" customHeight="1">
      <c r="A11" s="44">
        <v>6</v>
      </c>
      <c r="B11" t="s" s="55">
        <v>41</v>
      </c>
      <c r="C11" t="s" s="46">
        <v>42</v>
      </c>
      <c r="D11" t="s" s="47">
        <v>33</v>
      </c>
      <c r="E11" s="48">
        <v>600</v>
      </c>
      <c r="F11" s="48">
        <v>70</v>
      </c>
      <c r="G11" s="49">
        <f>$E11*F11</f>
        <v>42000</v>
      </c>
    </row>
    <row r="12" ht="12.75" customHeight="1">
      <c r="A12" s="44"/>
      <c r="B12" s="60"/>
      <c r="C12" t="s" s="46">
        <v>43</v>
      </c>
      <c r="D12" s="58"/>
      <c r="E12" s="48"/>
      <c r="F12" s="48"/>
      <c r="G12" s="49">
        <f>$E12*F12</f>
        <v>0</v>
      </c>
    </row>
    <row r="13" ht="12.75" customHeight="1">
      <c r="A13" s="44"/>
      <c r="B13" s="60"/>
      <c r="C13" s="61"/>
      <c r="D13" s="58"/>
      <c r="E13" s="48"/>
      <c r="F13" s="48"/>
      <c r="G13" s="49">
        <f>$E13*F13</f>
        <v>0</v>
      </c>
    </row>
    <row r="14" ht="51" customHeight="1">
      <c r="A14" s="44">
        <v>7</v>
      </c>
      <c r="B14" t="s" s="62">
        <v>44</v>
      </c>
      <c r="C14" t="s" s="63">
        <v>45</v>
      </c>
      <c r="D14" s="60"/>
      <c r="E14" s="54"/>
      <c r="F14" s="48"/>
      <c r="G14" s="49">
        <f>$E14*F14</f>
        <v>0</v>
      </c>
    </row>
    <row r="15" ht="12.75" customHeight="1">
      <c r="A15" s="64"/>
      <c r="B15" s="65"/>
      <c r="C15" t="s" s="63">
        <v>46</v>
      </c>
      <c r="D15" t="s" s="45">
        <v>47</v>
      </c>
      <c r="E15" s="48">
        <v>170</v>
      </c>
      <c r="F15" s="48">
        <v>75</v>
      </c>
      <c r="G15" s="49">
        <f>$E15*F15</f>
        <v>12750</v>
      </c>
    </row>
    <row r="16" ht="63.75" customHeight="1">
      <c r="A16" s="44">
        <v>8</v>
      </c>
      <c r="B16" t="s" s="62">
        <v>48</v>
      </c>
      <c r="C16" t="s" s="62">
        <v>49</v>
      </c>
      <c r="D16" t="s" s="47">
        <v>47</v>
      </c>
      <c r="E16" s="48">
        <v>120</v>
      </c>
      <c r="F16" s="48">
        <v>200</v>
      </c>
      <c r="G16" s="49">
        <f>$E16*F16</f>
        <v>24000</v>
      </c>
    </row>
    <row r="17" ht="38.25" customHeight="1">
      <c r="A17" s="44">
        <v>9</v>
      </c>
      <c r="B17" t="s" s="62">
        <v>50</v>
      </c>
      <c r="C17" t="s" s="63">
        <v>51</v>
      </c>
      <c r="D17" s="58"/>
      <c r="E17" s="54"/>
      <c r="F17" s="48"/>
      <c r="G17" s="49">
        <f>$E17*F17</f>
        <v>0</v>
      </c>
    </row>
    <row r="18" ht="12.75" customHeight="1">
      <c r="A18" s="64"/>
      <c r="B18" s="65"/>
      <c r="C18" t="s" s="63">
        <v>52</v>
      </c>
      <c r="D18" t="s" s="45">
        <v>53</v>
      </c>
      <c r="E18" s="48">
        <v>450</v>
      </c>
      <c r="F18" s="48">
        <v>130</v>
      </c>
      <c r="G18" s="49">
        <f>$E18*F18</f>
        <v>58500</v>
      </c>
    </row>
    <row r="19" ht="89.25" customHeight="1">
      <c r="A19" s="44">
        <v>10</v>
      </c>
      <c r="B19" t="s" s="62">
        <v>54</v>
      </c>
      <c r="C19" t="s" s="63">
        <v>55</v>
      </c>
      <c r="D19" t="s" s="47">
        <v>56</v>
      </c>
      <c r="E19" s="54">
        <v>0</v>
      </c>
      <c r="F19" s="48"/>
      <c r="G19" s="49">
        <f>$E19*F19</f>
        <v>0</v>
      </c>
    </row>
    <row r="20" ht="102" customHeight="1">
      <c r="A20" s="44">
        <v>11</v>
      </c>
      <c r="B20" t="s" s="62">
        <v>57</v>
      </c>
      <c r="C20" t="s" s="63">
        <v>58</v>
      </c>
      <c r="D20" t="s" s="47">
        <v>56</v>
      </c>
      <c r="E20" s="48">
        <v>1</v>
      </c>
      <c r="F20" s="48">
        <v>26000</v>
      </c>
      <c r="G20" s="49">
        <f>$E20*F20</f>
        <v>26000</v>
      </c>
    </row>
    <row r="21" ht="12.75" customHeight="1">
      <c r="A21" s="66"/>
      <c r="B21" t="s" s="45">
        <v>59</v>
      </c>
      <c r="C21" s="67"/>
      <c r="D21" s="60"/>
      <c r="E21" s="54"/>
      <c r="F21" s="48"/>
      <c r="G21" s="49">
        <f>$E21*F21</f>
        <v>0</v>
      </c>
    </row>
    <row r="22" ht="63.75" customHeight="1">
      <c r="A22" s="44">
        <v>12</v>
      </c>
      <c r="B22" s="53"/>
      <c r="C22" t="s" s="63">
        <v>60</v>
      </c>
      <c r="D22" s="60"/>
      <c r="E22" s="54"/>
      <c r="F22" s="48"/>
      <c r="G22" s="49">
        <f>$E22*F22</f>
        <v>0</v>
      </c>
    </row>
    <row r="23" ht="12.75" customHeight="1">
      <c r="A23" s="44"/>
      <c r="B23" s="53"/>
      <c r="C23" t="s" s="63">
        <v>61</v>
      </c>
      <c r="D23" t="s" s="45">
        <v>47</v>
      </c>
      <c r="E23" s="48">
        <v>10</v>
      </c>
      <c r="F23" s="48">
        <v>4200</v>
      </c>
      <c r="G23" s="49">
        <f>$E23*F23</f>
        <v>42000</v>
      </c>
    </row>
    <row r="24" ht="63.75" customHeight="1">
      <c r="A24" s="44">
        <v>13</v>
      </c>
      <c r="B24" s="60"/>
      <c r="C24" t="s" s="63">
        <v>62</v>
      </c>
      <c r="D24" s="60"/>
      <c r="E24" s="54"/>
      <c r="F24" s="48"/>
      <c r="G24" s="49">
        <f>$E24*F24</f>
        <v>0</v>
      </c>
    </row>
    <row r="25" ht="12.75" customHeight="1">
      <c r="A25" s="64"/>
      <c r="B25" s="65"/>
      <c r="C25" t="s" s="63">
        <v>63</v>
      </c>
      <c r="D25" t="s" s="45">
        <v>53</v>
      </c>
      <c r="E25" s="48">
        <v>16</v>
      </c>
      <c r="F25" s="48">
        <v>800</v>
      </c>
      <c r="G25" s="49">
        <f>$E25*F25</f>
        <v>12800</v>
      </c>
    </row>
    <row r="26" ht="12.75" customHeight="1">
      <c r="A26" s="64"/>
      <c r="B26" t="s" s="68">
        <v>64</v>
      </c>
      <c r="C26" s="69"/>
      <c r="D26" s="60"/>
      <c r="E26" s="48"/>
      <c r="F26" s="48"/>
      <c r="G26" s="49">
        <f>$E26*F26</f>
        <v>0</v>
      </c>
    </row>
    <row r="27" ht="63.75" customHeight="1">
      <c r="A27" s="70">
        <v>14</v>
      </c>
      <c r="B27" s="65"/>
      <c r="C27" t="s" s="63">
        <v>65</v>
      </c>
      <c r="D27" s="60"/>
      <c r="E27" s="48"/>
      <c r="F27" s="48"/>
      <c r="G27" s="49">
        <f>$E27*F27</f>
        <v>0</v>
      </c>
    </row>
    <row r="28" ht="12.75" customHeight="1">
      <c r="A28" s="64"/>
      <c r="B28" s="65"/>
      <c r="C28" t="s" s="63">
        <v>63</v>
      </c>
      <c r="D28" t="s" s="45">
        <v>47</v>
      </c>
      <c r="E28" s="48">
        <v>0</v>
      </c>
      <c r="F28" s="48"/>
      <c r="G28" s="49">
        <f>$E28*F28</f>
        <v>0</v>
      </c>
    </row>
    <row r="29" ht="25.5" customHeight="1">
      <c r="A29" s="64"/>
      <c r="B29" t="s" s="68">
        <v>66</v>
      </c>
      <c r="C29" s="69"/>
      <c r="D29" s="60"/>
      <c r="E29" s="48"/>
      <c r="F29" s="48"/>
      <c r="G29" s="49">
        <f>$E29*F29</f>
        <v>0</v>
      </c>
    </row>
    <row r="30" ht="38.25" customHeight="1">
      <c r="A30" s="70">
        <v>15</v>
      </c>
      <c r="B30" t="s" s="47">
        <v>67</v>
      </c>
      <c r="C30" t="s" s="71">
        <v>68</v>
      </c>
      <c r="D30" s="60"/>
      <c r="E30" s="48"/>
      <c r="F30" s="48"/>
      <c r="G30" s="49">
        <f>$E30*F30</f>
        <v>0</v>
      </c>
    </row>
    <row r="31" ht="12.75" customHeight="1">
      <c r="A31" s="64"/>
      <c r="B31" s="65"/>
      <c r="C31" t="s" s="63">
        <v>69</v>
      </c>
      <c r="D31" t="s" s="45">
        <v>53</v>
      </c>
      <c r="E31" s="48">
        <v>650</v>
      </c>
      <c r="F31" s="48">
        <v>140</v>
      </c>
      <c r="G31" s="49">
        <f>$E31*F31</f>
        <v>91000</v>
      </c>
    </row>
    <row r="32" ht="114.75" customHeight="1">
      <c r="A32" s="70">
        <v>16</v>
      </c>
      <c r="B32" t="s" s="47">
        <v>70</v>
      </c>
      <c r="C32" t="s" s="62">
        <v>71</v>
      </c>
      <c r="D32" t="s" s="47">
        <v>53</v>
      </c>
      <c r="E32" s="48">
        <v>250</v>
      </c>
      <c r="F32" s="48">
        <v>225</v>
      </c>
      <c r="G32" s="49">
        <f>$E32*F32</f>
        <v>56250</v>
      </c>
    </row>
    <row r="33" ht="114.75" customHeight="1">
      <c r="A33" s="70">
        <v>17</v>
      </c>
      <c r="B33" t="s" s="47">
        <v>72</v>
      </c>
      <c r="C33" t="s" s="62">
        <v>73</v>
      </c>
      <c r="D33" t="s" s="47">
        <v>53</v>
      </c>
      <c r="E33" s="48">
        <v>1450</v>
      </c>
      <c r="F33" s="48">
        <v>150</v>
      </c>
      <c r="G33" s="49">
        <f>$E33*F33</f>
        <v>217500</v>
      </c>
    </row>
    <row r="34" ht="12.75" customHeight="1">
      <c r="A34" s="72"/>
      <c r="B34" t="s" s="47">
        <v>74</v>
      </c>
      <c r="C34" s="61"/>
      <c r="D34" s="58"/>
      <c r="E34" s="48"/>
      <c r="F34" s="48"/>
      <c r="G34" s="49">
        <f>$E34*F34</f>
        <v>0</v>
      </c>
    </row>
    <row r="35" ht="165.75" customHeight="1">
      <c r="A35" s="70">
        <v>18</v>
      </c>
      <c r="B35" t="s" s="47">
        <v>75</v>
      </c>
      <c r="C35" t="s" s="62">
        <v>76</v>
      </c>
      <c r="D35" s="58"/>
      <c r="E35" s="48"/>
      <c r="F35" s="48"/>
      <c r="G35" s="49">
        <f>$E35*F35</f>
        <v>0</v>
      </c>
    </row>
    <row r="36" ht="12.75" customHeight="1">
      <c r="A36" s="72"/>
      <c r="B36" s="58"/>
      <c r="C36" t="s" s="62">
        <v>77</v>
      </c>
      <c r="D36" t="s" s="47">
        <v>53</v>
      </c>
      <c r="E36" s="48">
        <v>200</v>
      </c>
      <c r="F36" s="48">
        <v>200</v>
      </c>
      <c r="G36" s="49">
        <f>$E36*F36</f>
        <v>40000</v>
      </c>
    </row>
    <row r="37" ht="12.75" customHeight="1">
      <c r="A37" s="73"/>
      <c r="B37" t="s" s="47">
        <v>78</v>
      </c>
      <c r="C37" s="69"/>
      <c r="D37" s="58"/>
      <c r="E37" s="48"/>
      <c r="F37" s="48"/>
      <c r="G37" s="49">
        <f>$E37*F37</f>
        <v>0</v>
      </c>
    </row>
    <row r="38" ht="51" customHeight="1">
      <c r="A38" s="74">
        <v>19</v>
      </c>
      <c r="B38" t="s" s="47">
        <v>79</v>
      </c>
      <c r="C38" t="s" s="46">
        <v>80</v>
      </c>
      <c r="D38" t="s" s="47">
        <v>81</v>
      </c>
      <c r="E38" s="48">
        <v>1</v>
      </c>
      <c r="F38" s="48">
        <v>30000</v>
      </c>
      <c r="G38" s="49">
        <f>$E38*F38</f>
        <v>30000</v>
      </c>
    </row>
    <row r="39" ht="12.75" customHeight="1">
      <c r="A39" s="73"/>
      <c r="B39" s="58"/>
      <c r="C39" t="s" s="62">
        <v>82</v>
      </c>
      <c r="D39" s="58"/>
      <c r="E39" s="48"/>
      <c r="F39" s="48"/>
      <c r="G39" s="49">
        <f>$E39*F39</f>
        <v>0</v>
      </c>
    </row>
    <row r="40" ht="12.75" customHeight="1">
      <c r="A40" s="73"/>
      <c r="B40" t="s" s="75">
        <v>83</v>
      </c>
      <c r="C40" t="s" s="62">
        <v>84</v>
      </c>
      <c r="D40" s="58"/>
      <c r="E40" s="48"/>
      <c r="F40" s="48"/>
      <c r="G40" s="49">
        <f>$E40*F40</f>
        <v>0</v>
      </c>
    </row>
    <row r="41" ht="25.5" customHeight="1">
      <c r="A41" s="73"/>
      <c r="B41" t="s" s="75">
        <v>83</v>
      </c>
      <c r="C41" t="s" s="46">
        <v>85</v>
      </c>
      <c r="D41" s="58"/>
      <c r="E41" s="48"/>
      <c r="F41" s="48"/>
      <c r="G41" s="49">
        <f>$E41*F41</f>
        <v>0</v>
      </c>
    </row>
    <row r="42" ht="12.75" customHeight="1">
      <c r="A42" s="73"/>
      <c r="B42" t="s" s="75">
        <v>83</v>
      </c>
      <c r="C42" t="s" s="62">
        <v>86</v>
      </c>
      <c r="D42" s="58"/>
      <c r="E42" s="48"/>
      <c r="F42" s="48"/>
      <c r="G42" s="49">
        <f>$E42*F42</f>
        <v>0</v>
      </c>
    </row>
    <row r="43" ht="12.75" customHeight="1">
      <c r="A43" s="73"/>
      <c r="B43" t="s" s="75">
        <v>83</v>
      </c>
      <c r="C43" t="s" s="62">
        <v>87</v>
      </c>
      <c r="D43" s="58"/>
      <c r="E43" s="48"/>
      <c r="F43" s="48"/>
      <c r="G43" s="49">
        <f>$E43*F43</f>
        <v>0</v>
      </c>
    </row>
    <row r="44" ht="51" customHeight="1">
      <c r="A44" s="74">
        <v>20</v>
      </c>
      <c r="B44" t="s" s="47">
        <v>88</v>
      </c>
      <c r="C44" t="s" s="62">
        <v>89</v>
      </c>
      <c r="D44" t="s" s="47">
        <v>81</v>
      </c>
      <c r="E44" s="48">
        <v>0</v>
      </c>
      <c r="F44" s="48"/>
      <c r="G44" s="49">
        <f>$E44*F44</f>
        <v>0</v>
      </c>
    </row>
    <row r="45" ht="12.75" customHeight="1">
      <c r="A45" s="73"/>
      <c r="B45" s="58"/>
      <c r="C45" t="s" s="62">
        <v>90</v>
      </c>
      <c r="D45" s="58"/>
      <c r="E45" s="48"/>
      <c r="F45" s="48"/>
      <c r="G45" s="49">
        <f>$E45*F45</f>
        <v>0</v>
      </c>
    </row>
    <row r="46" ht="25.5" customHeight="1">
      <c r="A46" s="73"/>
      <c r="B46" t="s" s="75">
        <v>83</v>
      </c>
      <c r="C46" t="s" s="62">
        <v>91</v>
      </c>
      <c r="D46" s="58"/>
      <c r="E46" s="48"/>
      <c r="F46" s="48"/>
      <c r="G46" s="49">
        <f>$E46*F46</f>
        <v>0</v>
      </c>
    </row>
    <row r="47" ht="12.75" customHeight="1">
      <c r="A47" s="73"/>
      <c r="B47" t="s" s="75">
        <v>83</v>
      </c>
      <c r="C47" t="s" s="62">
        <v>92</v>
      </c>
      <c r="D47" s="58"/>
      <c r="E47" s="48"/>
      <c r="F47" s="48"/>
      <c r="G47" s="49">
        <f>$E47*F47</f>
        <v>0</v>
      </c>
    </row>
    <row r="48" ht="38.25" customHeight="1">
      <c r="A48" s="74">
        <v>21</v>
      </c>
      <c r="B48" t="s" s="47">
        <v>93</v>
      </c>
      <c r="C48" t="s" s="59">
        <v>94</v>
      </c>
      <c r="D48" t="s" s="76">
        <v>47</v>
      </c>
      <c r="E48" s="48">
        <v>300</v>
      </c>
      <c r="F48" s="48">
        <v>200</v>
      </c>
      <c r="G48" s="49">
        <f>$E48*F48</f>
        <v>60000</v>
      </c>
    </row>
    <row r="49" ht="12.75" customHeight="1">
      <c r="A49" s="77"/>
      <c r="B49" s="78"/>
      <c r="C49" s="61"/>
      <c r="D49" s="79"/>
      <c r="E49" s="48"/>
      <c r="F49" s="48"/>
      <c r="G49" s="49">
        <f>$E49*F49</f>
        <v>0</v>
      </c>
    </row>
    <row r="50" ht="114.75" customHeight="1">
      <c r="A50" s="74">
        <v>22</v>
      </c>
      <c r="B50" t="s" s="76">
        <v>95</v>
      </c>
      <c r="C50" t="s" s="59">
        <v>96</v>
      </c>
      <c r="D50" s="79"/>
      <c r="E50" s="48"/>
      <c r="F50" s="48"/>
      <c r="G50" s="49">
        <f>$E50*F50</f>
        <v>0</v>
      </c>
    </row>
    <row r="51" ht="12.75" customHeight="1">
      <c r="A51" s="77"/>
      <c r="B51" t="s" s="75">
        <v>83</v>
      </c>
      <c r="C51" t="s" s="62">
        <v>97</v>
      </c>
      <c r="D51" t="s" s="80">
        <v>98</v>
      </c>
      <c r="E51" s="48">
        <v>650</v>
      </c>
      <c r="F51" s="48">
        <v>120</v>
      </c>
      <c r="G51" s="49">
        <f>$E51*F51</f>
        <v>78000</v>
      </c>
    </row>
    <row r="52" ht="12.75" customHeight="1">
      <c r="A52" s="77"/>
      <c r="B52" s="81"/>
      <c r="C52" s="61"/>
      <c r="D52" s="79"/>
      <c r="E52" s="48"/>
      <c r="F52" s="48"/>
      <c r="G52" s="49"/>
    </row>
    <row r="53" ht="76.5" customHeight="1">
      <c r="A53" s="82">
        <v>23</v>
      </c>
      <c r="B53" t="s" s="76">
        <v>99</v>
      </c>
      <c r="C53" t="s" s="83">
        <v>100</v>
      </c>
      <c r="D53" t="s" s="80">
        <v>98</v>
      </c>
      <c r="E53" s="48">
        <v>650</v>
      </c>
      <c r="F53" s="48">
        <v>35</v>
      </c>
      <c r="G53" s="49">
        <f>$E53*F53</f>
        <v>22750</v>
      </c>
    </row>
    <row r="54" ht="12.75" customHeight="1">
      <c r="A54" s="77"/>
      <c r="B54" s="81"/>
      <c r="C54" s="61"/>
      <c r="D54" s="79"/>
      <c r="E54" s="48"/>
      <c r="F54" s="48"/>
      <c r="G54" s="49">
        <f>$E54*F54</f>
        <v>0</v>
      </c>
    </row>
    <row r="55" ht="38.25" customHeight="1">
      <c r="A55" s="82">
        <v>24</v>
      </c>
      <c r="B55" t="s" s="55">
        <v>101</v>
      </c>
      <c r="C55" t="s" s="83">
        <v>102</v>
      </c>
      <c r="D55" t="s" s="80">
        <v>98</v>
      </c>
      <c r="E55" s="48">
        <v>50</v>
      </c>
      <c r="F55" s="48">
        <v>1100</v>
      </c>
      <c r="G55" s="49">
        <f>$E55*F55</f>
        <v>55000</v>
      </c>
    </row>
    <row r="56" ht="12.75" customHeight="1">
      <c r="A56" s="77"/>
      <c r="B56" s="84"/>
      <c r="C56" s="85"/>
      <c r="D56" s="79"/>
      <c r="E56" s="48"/>
      <c r="F56" s="48"/>
      <c r="G56" s="49">
        <f>$E56*F56</f>
        <v>0</v>
      </c>
    </row>
    <row r="57" ht="76.5" customHeight="1">
      <c r="A57" s="82">
        <v>25</v>
      </c>
      <c r="B57" t="s" s="55">
        <v>103</v>
      </c>
      <c r="C57" t="s" s="83">
        <v>104</v>
      </c>
      <c r="D57" t="s" s="80">
        <v>98</v>
      </c>
      <c r="E57" s="48">
        <v>50</v>
      </c>
      <c r="F57" s="48">
        <v>550</v>
      </c>
      <c r="G57" s="49">
        <f>$E57*F57</f>
        <v>27500</v>
      </c>
    </row>
    <row r="58" ht="12.75" customHeight="1">
      <c r="A58" s="77"/>
      <c r="B58" s="78"/>
      <c r="C58" s="61"/>
      <c r="D58" s="79"/>
      <c r="E58" s="48"/>
      <c r="F58" s="48"/>
      <c r="G58" s="49">
        <f>$E58*F58</f>
        <v>0</v>
      </c>
    </row>
    <row r="59" ht="19.5" customHeight="1">
      <c r="A59" s="86"/>
      <c r="B59" s="87"/>
      <c r="C59" t="s" s="88">
        <v>105</v>
      </c>
      <c r="D59" s="89"/>
      <c r="E59" s="90"/>
      <c r="F59" s="91"/>
      <c r="G59" s="92">
        <f>SUM(G4:G58)</f>
        <v>1183550</v>
      </c>
    </row>
  </sheetData>
  <mergeCells count="4">
    <mergeCell ref="E2:G2"/>
    <mergeCell ref="A2:C2"/>
    <mergeCell ref="A1:G1"/>
    <mergeCell ref="A5:C5"/>
  </mergeCells>
  <pageMargins left="0.708661" right="0.708661" top="0.748031" bottom="0.748031" header="0.314961" footer="0.314961"/>
  <pageSetup firstPageNumber="1" fitToHeight="1" fitToWidth="1" scale="83" useFirstPageNumber="0" orientation="landscape" pageOrder="downThenOver"/>
  <headerFooter>
    <oddFooter>&amp;C&amp;"Helvetica Neue,Regular"&amp;12&amp;K000000&amp;P</oddFooter>
  </headerFooter>
</worksheet>
</file>

<file path=xl/worksheets/sheet4.xml><?xml version="1.0" encoding="utf-8"?>
<worksheet xmlns:r="http://schemas.openxmlformats.org/officeDocument/2006/relationships" xmlns="http://schemas.openxmlformats.org/spreadsheetml/2006/main">
  <dimension ref="A1:F235"/>
  <sheetViews>
    <sheetView workbookViewId="0" showGridLines="0" defaultGridColor="1"/>
  </sheetViews>
  <sheetFormatPr defaultColWidth="8.83333" defaultRowHeight="12" customHeight="1" outlineLevelRow="0" outlineLevelCol="0"/>
  <cols>
    <col min="1" max="1" width="7.5" style="93" customWidth="1"/>
    <col min="2" max="2" width="56.5" style="93" customWidth="1"/>
    <col min="3" max="3" width="11" style="93" customWidth="1"/>
    <col min="4" max="5" width="9.17188" style="93" customWidth="1"/>
    <col min="6" max="6" width="16.1719" style="93" customWidth="1"/>
    <col min="7" max="16384" width="8.85156" style="93" customWidth="1"/>
  </cols>
  <sheetData>
    <row r="1" ht="21" customHeight="1">
      <c r="A1" t="s" s="94">
        <v>106</v>
      </c>
      <c r="B1" s="95"/>
      <c r="C1" s="95"/>
      <c r="D1" s="95"/>
      <c r="E1" s="95"/>
      <c r="F1" s="95"/>
    </row>
    <row r="2" ht="15.75" customHeight="1">
      <c r="A2" t="s" s="96">
        <v>107</v>
      </c>
      <c r="B2" s="97"/>
      <c r="C2" s="97"/>
      <c r="D2" t="s" s="94">
        <v>19</v>
      </c>
      <c r="E2" s="98"/>
      <c r="F2" s="98"/>
    </row>
    <row r="3" ht="15.75" customHeight="1">
      <c r="A3" t="s" s="96">
        <v>108</v>
      </c>
      <c r="B3" s="97"/>
      <c r="C3" s="97"/>
      <c r="D3" s="98"/>
      <c r="E3" s="98"/>
      <c r="F3" s="98"/>
    </row>
    <row r="4" ht="28.5" customHeight="1">
      <c r="A4" t="s" s="99">
        <v>109</v>
      </c>
      <c r="B4" t="s" s="100">
        <v>22</v>
      </c>
      <c r="C4" t="s" s="99">
        <v>23</v>
      </c>
      <c r="D4" t="s" s="99">
        <v>110</v>
      </c>
      <c r="E4" t="s" s="99">
        <v>25</v>
      </c>
      <c r="F4" t="s" s="99">
        <v>111</v>
      </c>
    </row>
    <row r="5" ht="12.75" customHeight="1">
      <c r="A5" s="101"/>
      <c r="B5" s="102"/>
      <c r="C5" s="103"/>
      <c r="D5" s="104"/>
      <c r="E5" s="105"/>
      <c r="F5" s="105"/>
    </row>
    <row r="6" ht="12.75" customHeight="1">
      <c r="A6" s="101">
        <v>1</v>
      </c>
      <c r="B6" t="s" s="106">
        <v>112</v>
      </c>
      <c r="C6" s="103"/>
      <c r="D6" s="104"/>
      <c r="E6" s="105"/>
      <c r="F6" s="105"/>
    </row>
    <row r="7" ht="12.75" customHeight="1">
      <c r="A7" s="101">
        <v>1.1</v>
      </c>
      <c r="B7" t="s" s="106">
        <v>113</v>
      </c>
      <c r="C7" t="s" s="107">
        <v>81</v>
      </c>
      <c r="D7" s="104">
        <v>1</v>
      </c>
      <c r="E7" s="105">
        <v>85000</v>
      </c>
      <c r="F7" s="105">
        <f>SUM(D7*E7)</f>
        <v>85000</v>
      </c>
    </row>
    <row r="8" ht="25.5" customHeight="1">
      <c r="A8" s="101"/>
      <c r="B8" t="s" s="108">
        <v>114</v>
      </c>
      <c r="C8" s="103"/>
      <c r="D8" s="104"/>
      <c r="E8" s="105"/>
      <c r="F8" s="105">
        <f>SUM(D8*E8)</f>
        <v>0</v>
      </c>
    </row>
    <row r="9" ht="25.5" customHeight="1">
      <c r="A9" s="101"/>
      <c r="B9" t="s" s="108">
        <v>115</v>
      </c>
      <c r="C9" s="103"/>
      <c r="D9" s="104"/>
      <c r="E9" s="105"/>
      <c r="F9" s="105">
        <f>SUM(D9*E9)</f>
        <v>0</v>
      </c>
    </row>
    <row r="10" ht="12.75" customHeight="1">
      <c r="A10" s="101"/>
      <c r="B10" t="s" s="109">
        <v>116</v>
      </c>
      <c r="C10" s="103"/>
      <c r="D10" s="104"/>
      <c r="E10" s="105"/>
      <c r="F10" s="105">
        <f>SUM(D10*E10)</f>
        <v>0</v>
      </c>
    </row>
    <row r="11" ht="12.75" customHeight="1">
      <c r="A11" s="101"/>
      <c r="B11" t="s" s="109">
        <v>117</v>
      </c>
      <c r="C11" s="103"/>
      <c r="D11" s="104"/>
      <c r="E11" s="105"/>
      <c r="F11" s="105">
        <f>SUM(D11*E11)</f>
        <v>0</v>
      </c>
    </row>
    <row r="12" ht="12.75" customHeight="1">
      <c r="A12" s="101"/>
      <c r="B12" t="s" s="109">
        <v>118</v>
      </c>
      <c r="C12" s="103"/>
      <c r="D12" s="104"/>
      <c r="E12" s="105"/>
      <c r="F12" s="105">
        <f>SUM(D12*E12)</f>
        <v>0</v>
      </c>
    </row>
    <row r="13" ht="12.75" customHeight="1">
      <c r="A13" s="101"/>
      <c r="B13" t="s" s="109">
        <v>119</v>
      </c>
      <c r="C13" s="103"/>
      <c r="D13" s="104"/>
      <c r="E13" s="105"/>
      <c r="F13" s="105">
        <f>SUM(D13*E13)</f>
        <v>0</v>
      </c>
    </row>
    <row r="14" ht="12.75" customHeight="1">
      <c r="A14" s="101"/>
      <c r="B14" t="s" s="109">
        <v>120</v>
      </c>
      <c r="C14" s="103"/>
      <c r="D14" s="104"/>
      <c r="E14" s="105"/>
      <c r="F14" s="105">
        <f>SUM(D14*E14)</f>
        <v>0</v>
      </c>
    </row>
    <row r="15" ht="38.25" customHeight="1">
      <c r="A15" s="101"/>
      <c r="B15" t="s" s="109">
        <v>121</v>
      </c>
      <c r="C15" s="103"/>
      <c r="D15" s="104"/>
      <c r="E15" s="105"/>
      <c r="F15" s="105">
        <f>SUM(D15*E15)</f>
        <v>0</v>
      </c>
    </row>
    <row r="16" ht="12.75" customHeight="1">
      <c r="A16" s="101"/>
      <c r="B16" s="110"/>
      <c r="C16" s="103"/>
      <c r="D16" s="104"/>
      <c r="E16" s="105"/>
      <c r="F16" s="105">
        <f>SUM(D16*E16)</f>
        <v>0</v>
      </c>
    </row>
    <row r="17" ht="12.75" customHeight="1">
      <c r="A17" s="101">
        <v>1.2</v>
      </c>
      <c r="B17" t="s" s="106">
        <v>122</v>
      </c>
      <c r="C17" t="s" s="107">
        <v>81</v>
      </c>
      <c r="D17" s="104">
        <v>1</v>
      </c>
      <c r="E17" s="105">
        <v>55000</v>
      </c>
      <c r="F17" s="105">
        <f>SUM(D17*E17)</f>
        <v>55000</v>
      </c>
    </row>
    <row r="18" ht="25.5" customHeight="1">
      <c r="A18" s="101"/>
      <c r="B18" t="s" s="108">
        <v>123</v>
      </c>
      <c r="C18" s="103"/>
      <c r="D18" s="104"/>
      <c r="E18" s="105"/>
      <c r="F18" s="105"/>
    </row>
    <row r="19" ht="25.5" customHeight="1">
      <c r="A19" s="101"/>
      <c r="B19" t="s" s="108">
        <v>124</v>
      </c>
      <c r="C19" s="103"/>
      <c r="D19" s="104"/>
      <c r="E19" s="105"/>
      <c r="F19" s="105"/>
    </row>
    <row r="20" ht="12.75" customHeight="1">
      <c r="A20" s="101"/>
      <c r="B20" t="s" s="109">
        <v>116</v>
      </c>
      <c r="C20" s="103"/>
      <c r="D20" s="104"/>
      <c r="E20" s="105"/>
      <c r="F20" s="105"/>
    </row>
    <row r="21" ht="12.75" customHeight="1">
      <c r="A21" s="101"/>
      <c r="B21" t="s" s="109">
        <v>125</v>
      </c>
      <c r="C21" s="103"/>
      <c r="D21" s="104"/>
      <c r="E21" s="105"/>
      <c r="F21" s="105"/>
    </row>
    <row r="22" ht="12.75" customHeight="1">
      <c r="A22" s="101"/>
      <c r="B22" t="s" s="109">
        <v>118</v>
      </c>
      <c r="C22" s="103"/>
      <c r="D22" s="104"/>
      <c r="E22" s="105"/>
      <c r="F22" s="105"/>
    </row>
    <row r="23" ht="12.75" customHeight="1">
      <c r="A23" s="101"/>
      <c r="B23" t="s" s="109">
        <v>126</v>
      </c>
      <c r="C23" s="103"/>
      <c r="D23" s="104"/>
      <c r="E23" s="105"/>
      <c r="F23" s="105"/>
    </row>
    <row r="24" ht="12.75" customHeight="1">
      <c r="A24" s="101"/>
      <c r="B24" t="s" s="109">
        <v>127</v>
      </c>
      <c r="C24" s="103"/>
      <c r="D24" s="104"/>
      <c r="E24" s="105"/>
      <c r="F24" s="105"/>
    </row>
    <row r="25" ht="12.75" customHeight="1">
      <c r="A25" s="101"/>
      <c r="B25" t="s" s="109">
        <v>128</v>
      </c>
      <c r="C25" s="103"/>
      <c r="D25" s="104"/>
      <c r="E25" s="105"/>
      <c r="F25" s="105"/>
    </row>
    <row r="26" ht="12.75" customHeight="1">
      <c r="A26" s="101"/>
      <c r="B26" t="s" s="109">
        <v>129</v>
      </c>
      <c r="C26" s="103"/>
      <c r="D26" s="104"/>
      <c r="E26" s="105"/>
      <c r="F26" s="105"/>
    </row>
    <row r="27" ht="12.75" customHeight="1">
      <c r="A27" s="101"/>
      <c r="B27" s="110"/>
      <c r="C27" s="103"/>
      <c r="D27" s="104"/>
      <c r="E27" s="105"/>
      <c r="F27" s="105"/>
    </row>
    <row r="28" ht="12.75" customHeight="1">
      <c r="A28" s="101">
        <v>2</v>
      </c>
      <c r="B28" t="s" s="106">
        <v>130</v>
      </c>
      <c r="C28" s="103"/>
      <c r="D28" s="104"/>
      <c r="E28" s="105"/>
      <c r="F28" s="105"/>
    </row>
    <row r="29" ht="38.25" customHeight="1">
      <c r="A29" s="101"/>
      <c r="B29" t="s" s="108">
        <v>131</v>
      </c>
      <c r="C29" s="103"/>
      <c r="D29" s="104"/>
      <c r="E29" s="105"/>
      <c r="F29" s="105"/>
    </row>
    <row r="30" ht="12.75" customHeight="1">
      <c r="A30" s="101"/>
      <c r="B30" t="s" s="111">
        <v>132</v>
      </c>
      <c r="C30" s="103"/>
      <c r="D30" s="104"/>
      <c r="E30" s="105"/>
      <c r="F30" s="105"/>
    </row>
    <row r="31" ht="25.5" customHeight="1">
      <c r="A31" s="101"/>
      <c r="B31" t="s" s="108">
        <v>133</v>
      </c>
      <c r="C31" s="103"/>
      <c r="D31" s="104"/>
      <c r="E31" s="105"/>
      <c r="F31" s="105"/>
    </row>
    <row r="32" ht="12.75" customHeight="1">
      <c r="A32" s="101"/>
      <c r="B32" s="112"/>
      <c r="C32" s="103"/>
      <c r="D32" s="104"/>
      <c r="E32" s="105"/>
      <c r="F32" s="105"/>
    </row>
    <row r="33" ht="12.75" customHeight="1">
      <c r="A33" s="101">
        <v>2.1</v>
      </c>
      <c r="B33" t="s" s="106">
        <v>134</v>
      </c>
      <c r="C33" s="103"/>
      <c r="D33" s="104"/>
      <c r="E33" s="105"/>
      <c r="F33" s="105"/>
    </row>
    <row r="34" ht="25.5" customHeight="1">
      <c r="A34" t="s" s="113">
        <v>135</v>
      </c>
      <c r="B34" t="s" s="114">
        <v>136</v>
      </c>
      <c r="C34" s="103"/>
      <c r="D34" s="104"/>
      <c r="E34" s="105"/>
      <c r="F34" s="105"/>
    </row>
    <row r="35" ht="12.75" customHeight="1">
      <c r="A35" s="101"/>
      <c r="B35" s="112"/>
      <c r="C35" s="103"/>
      <c r="D35" s="104"/>
      <c r="E35" s="105"/>
      <c r="F35" s="105"/>
    </row>
    <row r="36" ht="25.5" customHeight="1">
      <c r="A36" t="s" s="115">
        <v>137</v>
      </c>
      <c r="B36" t="s" s="108">
        <v>138</v>
      </c>
      <c r="C36" t="s" s="115">
        <v>81</v>
      </c>
      <c r="D36" s="116">
        <v>2</v>
      </c>
      <c r="E36" s="105">
        <v>1858</v>
      </c>
      <c r="F36" s="105">
        <f>SUM(D36*E36)</f>
        <v>3716</v>
      </c>
    </row>
    <row r="37" ht="25.5" customHeight="1">
      <c r="A37" t="s" s="115">
        <v>139</v>
      </c>
      <c r="B37" t="s" s="108">
        <v>140</v>
      </c>
      <c r="C37" s="117"/>
      <c r="D37" s="116">
        <v>2</v>
      </c>
      <c r="E37" s="105">
        <v>2850</v>
      </c>
      <c r="F37" s="105">
        <f>SUM(D37*E37)</f>
        <v>5700</v>
      </c>
    </row>
    <row r="38" ht="25.5" customHeight="1">
      <c r="A38" t="s" s="115">
        <v>141</v>
      </c>
      <c r="B38" t="s" s="108">
        <v>142</v>
      </c>
      <c r="C38" t="s" s="115">
        <v>81</v>
      </c>
      <c r="D38" s="116">
        <v>3</v>
      </c>
      <c r="E38" s="105">
        <v>2140</v>
      </c>
      <c r="F38" s="105">
        <f>SUM(D38*E38)</f>
        <v>6420</v>
      </c>
    </row>
    <row r="39" ht="25.5" customHeight="1">
      <c r="A39" t="s" s="115">
        <v>143</v>
      </c>
      <c r="B39" t="s" s="108">
        <v>144</v>
      </c>
      <c r="C39" t="s" s="115">
        <v>81</v>
      </c>
      <c r="D39" s="116">
        <v>5</v>
      </c>
      <c r="E39" s="105">
        <v>1765</v>
      </c>
      <c r="F39" s="105">
        <f>SUM(D39*E39)</f>
        <v>8825</v>
      </c>
    </row>
    <row r="40" ht="25.5" customHeight="1">
      <c r="A40" t="s" s="115">
        <v>143</v>
      </c>
      <c r="B40" t="s" s="108">
        <v>145</v>
      </c>
      <c r="C40" t="s" s="115">
        <v>81</v>
      </c>
      <c r="D40" s="116">
        <v>5</v>
      </c>
      <c r="E40" s="105">
        <v>1450</v>
      </c>
      <c r="F40" s="105">
        <f>SUM(D40*E40)</f>
        <v>7250</v>
      </c>
    </row>
    <row r="41" ht="25.5" customHeight="1">
      <c r="A41" t="s" s="115">
        <v>146</v>
      </c>
      <c r="B41" t="s" s="108">
        <v>147</v>
      </c>
      <c r="C41" t="s" s="115">
        <v>81</v>
      </c>
      <c r="D41" s="116"/>
      <c r="E41" s="105"/>
      <c r="F41" s="105"/>
    </row>
    <row r="42" ht="12.75" customHeight="1">
      <c r="A42" s="101">
        <v>2.2</v>
      </c>
      <c r="B42" t="s" s="118">
        <v>148</v>
      </c>
      <c r="C42" s="119"/>
      <c r="D42" s="120"/>
      <c r="E42" s="105"/>
      <c r="F42" s="105"/>
    </row>
    <row r="43" ht="12.75" customHeight="1">
      <c r="A43" t="s" s="115">
        <v>149</v>
      </c>
      <c r="B43" t="s" s="121">
        <v>150</v>
      </c>
      <c r="C43" t="s" s="122">
        <v>81</v>
      </c>
      <c r="D43" s="120">
        <v>1</v>
      </c>
      <c r="E43" s="105">
        <v>24000</v>
      </c>
      <c r="F43" s="105">
        <f>$D43*E43</f>
        <v>24000</v>
      </c>
    </row>
    <row r="44" ht="12.75" customHeight="1">
      <c r="A44" s="123"/>
      <c r="B44" t="s" s="108">
        <v>151</v>
      </c>
      <c r="C44" s="119"/>
      <c r="D44" s="120"/>
      <c r="E44" s="105"/>
      <c r="F44" s="105">
        <f>$D44*E44</f>
        <v>0</v>
      </c>
    </row>
    <row r="45" ht="12.75" customHeight="1">
      <c r="A45" s="123"/>
      <c r="B45" t="s" s="108">
        <v>152</v>
      </c>
      <c r="C45" s="119"/>
      <c r="D45" s="120"/>
      <c r="E45" s="105"/>
      <c r="F45" s="105">
        <f>$D45*E45</f>
        <v>0</v>
      </c>
    </row>
    <row r="46" ht="12.75" customHeight="1">
      <c r="A46" s="123"/>
      <c r="B46" s="124"/>
      <c r="C46" s="119"/>
      <c r="D46" s="120"/>
      <c r="E46" s="105"/>
      <c r="F46" s="105">
        <f>$D46*E46</f>
        <v>0</v>
      </c>
    </row>
    <row r="47" ht="12.75" customHeight="1">
      <c r="A47" t="s" s="115">
        <v>153</v>
      </c>
      <c r="B47" t="s" s="121">
        <v>154</v>
      </c>
      <c r="C47" t="s" s="122">
        <v>81</v>
      </c>
      <c r="D47" s="120">
        <v>1</v>
      </c>
      <c r="E47" s="105">
        <v>38000</v>
      </c>
      <c r="F47" s="105">
        <f>$D47*E47</f>
        <v>38000</v>
      </c>
    </row>
    <row r="48" ht="12.75" customHeight="1">
      <c r="A48" s="123"/>
      <c r="B48" t="s" s="108">
        <v>155</v>
      </c>
      <c r="C48" s="119"/>
      <c r="D48" s="120"/>
      <c r="E48" s="105"/>
      <c r="F48" s="105">
        <f>$D48*E48</f>
        <v>0</v>
      </c>
    </row>
    <row r="49" ht="12.75" customHeight="1">
      <c r="A49" s="123"/>
      <c r="B49" t="s" s="108">
        <v>156</v>
      </c>
      <c r="C49" s="119"/>
      <c r="D49" s="120"/>
      <c r="E49" s="105"/>
      <c r="F49" s="105">
        <f>$D49*E49</f>
        <v>0</v>
      </c>
    </row>
    <row r="50" ht="12.75" customHeight="1">
      <c r="A50" s="123"/>
      <c r="B50" t="s" s="108">
        <v>157</v>
      </c>
      <c r="C50" s="119"/>
      <c r="D50" s="120"/>
      <c r="E50" s="105"/>
      <c r="F50" s="105">
        <f>$D50*E50</f>
        <v>0</v>
      </c>
    </row>
    <row r="51" ht="12.75" customHeight="1">
      <c r="A51" s="123"/>
      <c r="B51" t="s" s="108">
        <v>158</v>
      </c>
      <c r="C51" s="119"/>
      <c r="D51" s="120"/>
      <c r="E51" s="105"/>
      <c r="F51" s="105">
        <f>$D51*E51</f>
        <v>0</v>
      </c>
    </row>
    <row r="52" ht="12.75" customHeight="1">
      <c r="A52" s="123"/>
      <c r="B52" s="125"/>
      <c r="C52" s="119"/>
      <c r="D52" s="120"/>
      <c r="E52" s="105"/>
      <c r="F52" s="105">
        <f>$D52*E52</f>
        <v>0</v>
      </c>
    </row>
    <row r="53" ht="12.75" customHeight="1">
      <c r="A53" t="s" s="115">
        <v>159</v>
      </c>
      <c r="B53" t="s" s="121">
        <v>160</v>
      </c>
      <c r="C53" t="s" s="122">
        <v>81</v>
      </c>
      <c r="D53" s="120"/>
      <c r="E53" s="105"/>
      <c r="F53" s="105">
        <f>$D53*E53</f>
        <v>0</v>
      </c>
    </row>
    <row r="54" ht="12.75" customHeight="1">
      <c r="A54" s="101"/>
      <c r="B54" t="s" s="108">
        <v>161</v>
      </c>
      <c r="C54" s="126"/>
      <c r="D54" s="120"/>
      <c r="E54" s="105"/>
      <c r="F54" s="105">
        <f>$D54*E54</f>
        <v>0</v>
      </c>
    </row>
    <row r="55" ht="12.75" customHeight="1">
      <c r="A55" s="101"/>
      <c r="B55" t="s" s="108">
        <v>162</v>
      </c>
      <c r="C55" s="126"/>
      <c r="D55" s="120"/>
      <c r="E55" s="105"/>
      <c r="F55" s="105">
        <f>$D55*E55</f>
        <v>0</v>
      </c>
    </row>
    <row r="56" ht="12.75" customHeight="1">
      <c r="A56" s="101"/>
      <c r="B56" s="124"/>
      <c r="C56" s="119"/>
      <c r="D56" s="120"/>
      <c r="E56" s="105"/>
      <c r="F56" s="105">
        <f>$D56*E56</f>
        <v>0</v>
      </c>
    </row>
    <row r="57" ht="12.75" customHeight="1">
      <c r="A57" s="127"/>
      <c r="B57" t="s" s="128">
        <v>163</v>
      </c>
      <c r="C57" s="126"/>
      <c r="D57" s="120"/>
      <c r="E57" s="129"/>
      <c r="F57" s="129">
        <f>SUM(F7:F56)</f>
        <v>233911</v>
      </c>
    </row>
    <row r="58" ht="12.75" customHeight="1">
      <c r="A58" s="101"/>
      <c r="B58" s="102"/>
      <c r="C58" s="103"/>
      <c r="D58" s="104"/>
      <c r="E58" s="130"/>
      <c r="F58" s="105">
        <f>$D58*E58</f>
        <v>0</v>
      </c>
    </row>
    <row r="59" ht="12.75" customHeight="1">
      <c r="A59" s="131">
        <v>2</v>
      </c>
      <c r="B59" t="s" s="132">
        <v>164</v>
      </c>
      <c r="C59" s="133"/>
      <c r="D59" s="134"/>
      <c r="E59" s="135"/>
      <c r="F59" s="105">
        <f>$D59*E59</f>
        <v>0</v>
      </c>
    </row>
    <row r="60" ht="12.75" customHeight="1">
      <c r="A60" s="136">
        <v>2.1</v>
      </c>
      <c r="B60" t="s" s="137">
        <v>165</v>
      </c>
      <c r="C60" s="138"/>
      <c r="D60" s="139"/>
      <c r="E60" s="135"/>
      <c r="F60" s="105">
        <f>$D60*E60</f>
        <v>0</v>
      </c>
    </row>
    <row r="61" ht="140.25" customHeight="1">
      <c r="A61" s="127"/>
      <c r="B61" t="s" s="140">
        <v>166</v>
      </c>
      <c r="C61" s="138"/>
      <c r="D61" s="139"/>
      <c r="E61" s="135"/>
      <c r="F61" s="105">
        <f>$D61*E61</f>
        <v>0</v>
      </c>
    </row>
    <row r="62" ht="12.75" customHeight="1">
      <c r="A62" t="s" s="141">
        <v>135</v>
      </c>
      <c r="B62" t="s" s="142">
        <v>167</v>
      </c>
      <c r="C62" s="117"/>
      <c r="D62" s="116"/>
      <c r="E62" s="143"/>
      <c r="F62" s="105">
        <f>$D62*E62</f>
        <v>0</v>
      </c>
    </row>
    <row r="63" ht="12.75" customHeight="1">
      <c r="A63" t="s" s="141">
        <v>168</v>
      </c>
      <c r="B63" t="s" s="144">
        <v>169</v>
      </c>
      <c r="C63" t="s" s="115">
        <v>170</v>
      </c>
      <c r="D63" s="116">
        <v>20</v>
      </c>
      <c r="E63" s="143">
        <v>850</v>
      </c>
      <c r="F63" s="105">
        <f>$D63*E63</f>
        <v>17000</v>
      </c>
    </row>
    <row r="64" ht="12.75" customHeight="1">
      <c r="A64" t="s" s="141">
        <v>171</v>
      </c>
      <c r="B64" t="s" s="144">
        <v>172</v>
      </c>
      <c r="C64" t="s" s="115">
        <v>170</v>
      </c>
      <c r="D64" s="116">
        <v>10</v>
      </c>
      <c r="E64" s="143">
        <v>550</v>
      </c>
      <c r="F64" s="105">
        <f>$D64*E64</f>
        <v>5500</v>
      </c>
    </row>
    <row r="65" ht="12.75" customHeight="1">
      <c r="A65" t="s" s="141">
        <v>173</v>
      </c>
      <c r="B65" t="s" s="144">
        <v>174</v>
      </c>
      <c r="C65" t="s" s="115">
        <v>170</v>
      </c>
      <c r="D65" s="116"/>
      <c r="E65" s="143"/>
      <c r="F65" s="105">
        <f>$D65*E65</f>
        <v>0</v>
      </c>
    </row>
    <row r="66" ht="12.75" customHeight="1">
      <c r="A66" t="s" s="141">
        <v>175</v>
      </c>
      <c r="B66" t="s" s="145">
        <v>176</v>
      </c>
      <c r="C66" s="117"/>
      <c r="D66" s="116"/>
      <c r="E66" s="143"/>
      <c r="F66" s="105">
        <f>$D66*E66</f>
        <v>0</v>
      </c>
    </row>
    <row r="67" ht="12.75" customHeight="1">
      <c r="A67" t="s" s="141">
        <v>168</v>
      </c>
      <c r="B67" t="s" s="144">
        <v>174</v>
      </c>
      <c r="C67" t="s" s="115">
        <v>170</v>
      </c>
      <c r="D67" s="116">
        <v>10</v>
      </c>
      <c r="E67" s="143">
        <v>1050</v>
      </c>
      <c r="F67" s="105">
        <f>$D67*E67</f>
        <v>10500</v>
      </c>
    </row>
    <row r="68" ht="12.75" customHeight="1">
      <c r="A68" t="s" s="141">
        <v>171</v>
      </c>
      <c r="B68" t="s" s="144">
        <v>177</v>
      </c>
      <c r="C68" t="s" s="115">
        <v>170</v>
      </c>
      <c r="D68" s="116"/>
      <c r="E68" s="143"/>
      <c r="F68" s="105">
        <f>$D68*E68</f>
        <v>0</v>
      </c>
    </row>
    <row r="69" ht="12.75" customHeight="1">
      <c r="A69" t="s" s="141">
        <v>173</v>
      </c>
      <c r="B69" t="s" s="144">
        <v>178</v>
      </c>
      <c r="C69" t="s" s="115">
        <v>170</v>
      </c>
      <c r="D69" s="116"/>
      <c r="E69" s="143"/>
      <c r="F69" s="105">
        <f>$D69*E69</f>
        <v>0</v>
      </c>
    </row>
    <row r="70" ht="12.75" customHeight="1">
      <c r="A70" t="s" s="141">
        <v>179</v>
      </c>
      <c r="B70" t="s" s="144">
        <v>180</v>
      </c>
      <c r="C70" t="s" s="115">
        <v>170</v>
      </c>
      <c r="D70" s="116"/>
      <c r="E70" s="143"/>
      <c r="F70" s="105">
        <f>$D70*E70</f>
        <v>0</v>
      </c>
    </row>
    <row r="71" ht="12.75" customHeight="1">
      <c r="A71" t="s" s="141">
        <v>181</v>
      </c>
      <c r="B71" t="s" s="144">
        <v>182</v>
      </c>
      <c r="C71" t="s" s="115">
        <v>170</v>
      </c>
      <c r="D71" s="116"/>
      <c r="E71" s="143"/>
      <c r="F71" s="105">
        <f>$D71*E71</f>
        <v>0</v>
      </c>
    </row>
    <row r="72" ht="12.75" customHeight="1">
      <c r="A72" t="s" s="141">
        <v>183</v>
      </c>
      <c r="B72" t="s" s="111">
        <v>184</v>
      </c>
      <c r="C72" t="s" s="115">
        <v>170</v>
      </c>
      <c r="D72" s="116"/>
      <c r="E72" s="143"/>
      <c r="F72" s="105">
        <f>$D72*E72</f>
        <v>0</v>
      </c>
    </row>
    <row r="73" ht="12.75" customHeight="1">
      <c r="A73" t="s" s="141">
        <v>185</v>
      </c>
      <c r="B73" t="s" s="144">
        <v>186</v>
      </c>
      <c r="C73" t="s" s="115">
        <v>170</v>
      </c>
      <c r="D73" s="116"/>
      <c r="E73" s="143"/>
      <c r="F73" s="105">
        <f>$D73*E73</f>
        <v>0</v>
      </c>
    </row>
    <row r="74" ht="12.75" customHeight="1">
      <c r="A74" t="s" s="141">
        <v>187</v>
      </c>
      <c r="B74" t="s" s="144">
        <v>188</v>
      </c>
      <c r="C74" t="s" s="115">
        <v>170</v>
      </c>
      <c r="D74" s="116"/>
      <c r="E74" s="143"/>
      <c r="F74" s="105">
        <f>$D74*E74</f>
        <v>0</v>
      </c>
    </row>
    <row r="75" ht="12.75" customHeight="1">
      <c r="A75" t="s" s="141">
        <v>189</v>
      </c>
      <c r="B75" t="s" s="144">
        <v>190</v>
      </c>
      <c r="C75" t="s" s="115">
        <v>170</v>
      </c>
      <c r="D75" s="116"/>
      <c r="E75" s="143"/>
      <c r="F75" s="105">
        <f>$D75*E75</f>
        <v>0</v>
      </c>
    </row>
    <row r="76" ht="12.75" customHeight="1">
      <c r="A76" t="s" s="141">
        <v>191</v>
      </c>
      <c r="B76" t="s" s="145">
        <v>192</v>
      </c>
      <c r="C76" s="117"/>
      <c r="D76" s="116"/>
      <c r="E76" s="143"/>
      <c r="F76" s="105">
        <f>$D76*E76</f>
        <v>0</v>
      </c>
    </row>
    <row r="77" ht="12.75" customHeight="1">
      <c r="A77" t="s" s="141">
        <v>168</v>
      </c>
      <c r="B77" t="s" s="144">
        <v>180</v>
      </c>
      <c r="C77" t="s" s="115">
        <v>170</v>
      </c>
      <c r="D77" s="116"/>
      <c r="E77" s="143"/>
      <c r="F77" s="105">
        <f>$D77*E77</f>
        <v>0</v>
      </c>
    </row>
    <row r="78" ht="12.75" customHeight="1">
      <c r="A78" t="s" s="141">
        <v>171</v>
      </c>
      <c r="B78" t="s" s="144">
        <v>182</v>
      </c>
      <c r="C78" t="s" s="115">
        <v>170</v>
      </c>
      <c r="D78" s="116"/>
      <c r="E78" s="143"/>
      <c r="F78" s="105">
        <f>$D78*E78</f>
        <v>0</v>
      </c>
    </row>
    <row r="79" ht="12.75" customHeight="1">
      <c r="A79" t="s" s="141">
        <v>173</v>
      </c>
      <c r="B79" t="s" s="144">
        <v>188</v>
      </c>
      <c r="C79" t="s" s="115">
        <v>170</v>
      </c>
      <c r="D79" s="116"/>
      <c r="E79" s="143"/>
      <c r="F79" s="105">
        <f>$D79*E79</f>
        <v>0</v>
      </c>
    </row>
    <row r="80" ht="12.75" customHeight="1">
      <c r="A80" t="s" s="141">
        <v>179</v>
      </c>
      <c r="B80" t="s" s="144">
        <v>193</v>
      </c>
      <c r="C80" t="s" s="115">
        <v>170</v>
      </c>
      <c r="D80" s="116"/>
      <c r="E80" s="143"/>
      <c r="F80" s="105">
        <f>$D80*E80</f>
        <v>0</v>
      </c>
    </row>
    <row r="81" ht="12.75" customHeight="1">
      <c r="A81" t="s" s="141">
        <v>181</v>
      </c>
      <c r="B81" t="s" s="144">
        <v>194</v>
      </c>
      <c r="C81" t="s" s="115">
        <v>170</v>
      </c>
      <c r="D81" s="116"/>
      <c r="E81" s="143"/>
      <c r="F81" s="105">
        <f>$D81*E81</f>
        <v>0</v>
      </c>
    </row>
    <row r="82" ht="12.75" customHeight="1">
      <c r="A82" s="127"/>
      <c r="B82" s="146"/>
      <c r="C82" s="117"/>
      <c r="D82" s="116"/>
      <c r="E82" s="143"/>
      <c r="F82" s="105">
        <f>$D82*E82</f>
        <v>0</v>
      </c>
    </row>
    <row r="83" ht="12.75" customHeight="1">
      <c r="A83" t="s" s="141">
        <v>195</v>
      </c>
      <c r="B83" t="s" s="145">
        <v>196</v>
      </c>
      <c r="C83" s="117"/>
      <c r="D83" s="116"/>
      <c r="E83" s="143"/>
      <c r="F83" s="105">
        <f>$D83*E83</f>
        <v>0</v>
      </c>
    </row>
    <row r="84" ht="25.5" customHeight="1">
      <c r="A84" t="s" s="141">
        <v>168</v>
      </c>
      <c r="B84" t="s" s="140">
        <v>197</v>
      </c>
      <c r="C84" t="s" s="115">
        <v>170</v>
      </c>
      <c r="D84" s="116"/>
      <c r="E84" s="143"/>
      <c r="F84" s="105">
        <f>$D84*E84</f>
        <v>0</v>
      </c>
    </row>
    <row r="85" ht="12.75" customHeight="1">
      <c r="A85" s="127"/>
      <c r="B85" t="s" s="145">
        <v>198</v>
      </c>
      <c r="C85" s="117"/>
      <c r="D85" s="116"/>
      <c r="E85" s="129"/>
      <c r="F85" s="147">
        <f>SUM(F60:F84)</f>
        <v>33000</v>
      </c>
    </row>
    <row r="86" ht="12.75" customHeight="1">
      <c r="A86" s="127"/>
      <c r="B86" s="148"/>
      <c r="C86" s="117"/>
      <c r="D86" s="116"/>
      <c r="E86" s="143"/>
      <c r="F86" s="105">
        <f>$D86*E86</f>
        <v>0</v>
      </c>
    </row>
    <row r="87" ht="12.75" customHeight="1">
      <c r="A87" s="136">
        <v>2.2</v>
      </c>
      <c r="B87" t="s" s="149">
        <v>199</v>
      </c>
      <c r="C87" s="117"/>
      <c r="D87" s="116"/>
      <c r="E87" s="143"/>
      <c r="F87" s="105">
        <f>$D87*E87</f>
        <v>0</v>
      </c>
    </row>
    <row r="88" ht="38.25" customHeight="1">
      <c r="A88" s="127"/>
      <c r="B88" t="s" s="111">
        <v>200</v>
      </c>
      <c r="C88" s="117"/>
      <c r="D88" s="116"/>
      <c r="E88" s="143"/>
      <c r="F88" s="105">
        <f>$D88*E88</f>
        <v>0</v>
      </c>
    </row>
    <row r="89" ht="12.75" customHeight="1">
      <c r="A89" t="s" s="141">
        <v>168</v>
      </c>
      <c r="B89" t="s" s="144">
        <v>201</v>
      </c>
      <c r="C89" t="s" s="115">
        <v>81</v>
      </c>
      <c r="D89" s="116">
        <v>1</v>
      </c>
      <c r="E89" s="143">
        <v>550</v>
      </c>
      <c r="F89" s="105">
        <f>$D89*E89</f>
        <v>550</v>
      </c>
    </row>
    <row r="90" ht="12.75" customHeight="1">
      <c r="A90" t="s" s="141">
        <v>171</v>
      </c>
      <c r="B90" t="s" s="144">
        <v>172</v>
      </c>
      <c r="C90" t="s" s="115">
        <v>81</v>
      </c>
      <c r="D90" s="116">
        <v>1</v>
      </c>
      <c r="E90" s="143">
        <v>450</v>
      </c>
      <c r="F90" s="105">
        <f>$D90*E90</f>
        <v>450</v>
      </c>
    </row>
    <row r="91" ht="12.75" customHeight="1">
      <c r="A91" t="s" s="141">
        <v>173</v>
      </c>
      <c r="B91" t="s" s="144">
        <v>174</v>
      </c>
      <c r="C91" t="s" s="115">
        <v>81</v>
      </c>
      <c r="D91" s="116">
        <v>1</v>
      </c>
      <c r="E91" s="143">
        <v>350</v>
      </c>
      <c r="F91" s="105">
        <f>$D91*E91</f>
        <v>350</v>
      </c>
    </row>
    <row r="92" ht="12.75" customHeight="1">
      <c r="A92" t="s" s="141">
        <v>202</v>
      </c>
      <c r="B92" t="s" s="144">
        <v>203</v>
      </c>
      <c r="C92" t="s" s="115">
        <v>81</v>
      </c>
      <c r="D92" s="116"/>
      <c r="E92" s="143"/>
      <c r="F92" s="105">
        <f>$D92*E92</f>
        <v>0</v>
      </c>
    </row>
    <row r="93" ht="12.75" customHeight="1">
      <c r="A93" t="s" s="141">
        <v>181</v>
      </c>
      <c r="B93" t="s" s="144">
        <v>178</v>
      </c>
      <c r="C93" t="s" s="115">
        <v>81</v>
      </c>
      <c r="D93" s="116"/>
      <c r="E93" s="143"/>
      <c r="F93" s="105">
        <f>$D93*E93</f>
        <v>0</v>
      </c>
    </row>
    <row r="94" ht="12.75" customHeight="1">
      <c r="A94" t="s" s="141">
        <v>183</v>
      </c>
      <c r="B94" t="s" s="144">
        <v>180</v>
      </c>
      <c r="C94" t="s" s="115">
        <v>81</v>
      </c>
      <c r="D94" s="116"/>
      <c r="E94" s="143"/>
      <c r="F94" s="105">
        <f>$D94*E94</f>
        <v>0</v>
      </c>
    </row>
    <row r="95" ht="12.75" customHeight="1">
      <c r="A95" t="s" s="141">
        <v>185</v>
      </c>
      <c r="B95" t="s" s="144">
        <v>182</v>
      </c>
      <c r="C95" t="s" s="115">
        <v>81</v>
      </c>
      <c r="D95" s="116"/>
      <c r="E95" s="143"/>
      <c r="F95" s="105">
        <f>$D95*E95</f>
        <v>0</v>
      </c>
    </row>
    <row r="96" ht="12.75" customHeight="1">
      <c r="A96" t="s" s="141">
        <v>187</v>
      </c>
      <c r="B96" t="s" s="111">
        <v>184</v>
      </c>
      <c r="C96" t="s" s="115">
        <v>81</v>
      </c>
      <c r="D96" s="116"/>
      <c r="E96" s="143"/>
      <c r="F96" s="105">
        <f>$D96*E96</f>
        <v>0</v>
      </c>
    </row>
    <row r="97" ht="12.75" customHeight="1">
      <c r="A97" t="s" s="141">
        <v>189</v>
      </c>
      <c r="B97" t="s" s="144">
        <v>186</v>
      </c>
      <c r="C97" t="s" s="115">
        <v>81</v>
      </c>
      <c r="D97" s="116"/>
      <c r="E97" s="143"/>
      <c r="F97" s="105">
        <f>$D97*E97</f>
        <v>0</v>
      </c>
    </row>
    <row r="98" ht="12.75" customHeight="1">
      <c r="A98" t="s" s="141">
        <v>204</v>
      </c>
      <c r="B98" t="s" s="144">
        <v>188</v>
      </c>
      <c r="C98" t="s" s="115">
        <v>81</v>
      </c>
      <c r="D98" s="116"/>
      <c r="E98" s="143"/>
      <c r="F98" s="105">
        <f>$D98*E98</f>
        <v>0</v>
      </c>
    </row>
    <row r="99" ht="12.75" customHeight="1">
      <c r="A99" t="s" s="141">
        <v>205</v>
      </c>
      <c r="B99" t="s" s="144">
        <v>190</v>
      </c>
      <c r="C99" t="s" s="115">
        <v>81</v>
      </c>
      <c r="D99" s="116"/>
      <c r="E99" s="143"/>
      <c r="F99" s="105">
        <f>$D99*E99</f>
        <v>0</v>
      </c>
    </row>
    <row r="100" ht="12.75" customHeight="1">
      <c r="A100" t="s" s="141">
        <v>206</v>
      </c>
      <c r="B100" t="s" s="144">
        <v>207</v>
      </c>
      <c r="C100" s="117"/>
      <c r="D100" s="116"/>
      <c r="E100" s="143"/>
      <c r="F100" s="105">
        <f>$D100*E100</f>
        <v>0</v>
      </c>
    </row>
    <row r="101" ht="12.75" customHeight="1">
      <c r="A101" t="s" s="141">
        <v>208</v>
      </c>
      <c r="B101" t="s" s="144">
        <v>180</v>
      </c>
      <c r="C101" t="s" s="115">
        <v>81</v>
      </c>
      <c r="D101" s="116"/>
      <c r="E101" s="143"/>
      <c r="F101" s="105">
        <f>$D101*E101</f>
        <v>0</v>
      </c>
    </row>
    <row r="102" ht="12.75" customHeight="1">
      <c r="A102" t="s" s="141">
        <v>209</v>
      </c>
      <c r="B102" t="s" s="144">
        <v>182</v>
      </c>
      <c r="C102" t="s" s="115">
        <v>81</v>
      </c>
      <c r="D102" s="116"/>
      <c r="E102" s="143"/>
      <c r="F102" s="105">
        <f>$D102*E102</f>
        <v>0</v>
      </c>
    </row>
    <row r="103" ht="12.75" customHeight="1">
      <c r="A103" t="s" s="141">
        <v>210</v>
      </c>
      <c r="B103" t="s" s="144">
        <v>188</v>
      </c>
      <c r="C103" t="s" s="115">
        <v>81</v>
      </c>
      <c r="D103" s="116"/>
      <c r="E103" s="143"/>
      <c r="F103" s="105">
        <f>$D103*E103</f>
        <v>0</v>
      </c>
    </row>
    <row r="104" ht="12.75" customHeight="1">
      <c r="A104" t="s" s="141">
        <v>211</v>
      </c>
      <c r="B104" t="s" s="144">
        <v>212</v>
      </c>
      <c r="C104" t="s" s="115">
        <v>81</v>
      </c>
      <c r="D104" s="116"/>
      <c r="E104" s="143"/>
      <c r="F104" s="105">
        <f>$D104*E104</f>
        <v>0</v>
      </c>
    </row>
    <row r="105" ht="12.75" customHeight="1">
      <c r="A105" t="s" s="141">
        <v>213</v>
      </c>
      <c r="B105" t="s" s="144">
        <v>214</v>
      </c>
      <c r="C105" t="s" s="115">
        <v>81</v>
      </c>
      <c r="D105" s="116"/>
      <c r="E105" s="143"/>
      <c r="F105" s="105">
        <f>$D105*E105</f>
        <v>0</v>
      </c>
    </row>
    <row r="106" ht="12.75" customHeight="1">
      <c r="A106" s="127"/>
      <c r="B106" s="146"/>
      <c r="C106" s="117"/>
      <c r="D106" s="116"/>
      <c r="E106" s="143"/>
      <c r="F106" s="105">
        <f>$D106*E106</f>
        <v>0</v>
      </c>
    </row>
    <row r="107" ht="12.75" customHeight="1">
      <c r="A107" s="127"/>
      <c r="B107" t="s" s="142">
        <v>215</v>
      </c>
      <c r="C107" s="117"/>
      <c r="D107" s="116"/>
      <c r="E107" s="129"/>
      <c r="F107" s="147">
        <f>SUM(F89:F106)</f>
        <v>1350</v>
      </c>
    </row>
    <row r="108" ht="12.75" customHeight="1">
      <c r="A108" s="127"/>
      <c r="B108" s="150"/>
      <c r="C108" s="117"/>
      <c r="D108" s="116"/>
      <c r="E108" s="143"/>
      <c r="F108" s="105">
        <f>$D108*E108</f>
        <v>0</v>
      </c>
    </row>
    <row r="109" ht="12.75" customHeight="1">
      <c r="A109" s="103"/>
      <c r="B109" t="s" s="107">
        <v>216</v>
      </c>
      <c r="C109" s="103"/>
      <c r="D109" s="104"/>
      <c r="E109" s="151"/>
      <c r="F109" s="105">
        <f>$D109*E109</f>
        <v>0</v>
      </c>
    </row>
    <row r="110" ht="12.75" customHeight="1">
      <c r="A110" s="101"/>
      <c r="B110" s="152"/>
      <c r="C110" s="103"/>
      <c r="D110" s="104"/>
      <c r="E110" s="130"/>
      <c r="F110" s="105">
        <f>$D110*E110</f>
        <v>0</v>
      </c>
    </row>
    <row r="111" ht="12.75" customHeight="1">
      <c r="A111" s="101">
        <v>3</v>
      </c>
      <c r="B111" t="s" s="132">
        <v>217</v>
      </c>
      <c r="C111" s="153"/>
      <c r="D111" s="154"/>
      <c r="E111" s="143"/>
      <c r="F111" s="105">
        <f>$D111*E111</f>
        <v>0</v>
      </c>
    </row>
    <row r="112" ht="102" customHeight="1">
      <c r="A112" s="123">
        <v>3.1</v>
      </c>
      <c r="B112" t="s" s="140">
        <v>218</v>
      </c>
      <c r="C112" s="153"/>
      <c r="D112" s="154"/>
      <c r="E112" s="155"/>
      <c r="F112" s="105">
        <f>$D112*E112</f>
        <v>0</v>
      </c>
    </row>
    <row r="113" ht="12.75" customHeight="1">
      <c r="A113" t="s" s="115">
        <v>168</v>
      </c>
      <c r="B113" t="s" s="156">
        <v>219</v>
      </c>
      <c r="C113" t="s" s="141">
        <v>170</v>
      </c>
      <c r="D113" s="154"/>
      <c r="E113" s="155"/>
      <c r="F113" s="105">
        <f>$D113*E113</f>
        <v>0</v>
      </c>
    </row>
    <row r="114" ht="12.75" customHeight="1">
      <c r="A114" t="s" s="115">
        <v>171</v>
      </c>
      <c r="B114" t="s" s="156">
        <v>220</v>
      </c>
      <c r="C114" t="s" s="141">
        <v>170</v>
      </c>
      <c r="D114" s="154">
        <v>10</v>
      </c>
      <c r="E114" s="155">
        <v>800</v>
      </c>
      <c r="F114" s="105">
        <f>$D114*E114</f>
        <v>8000</v>
      </c>
    </row>
    <row r="115" ht="12.75" customHeight="1">
      <c r="A115" s="101"/>
      <c r="B115" s="157"/>
      <c r="C115" s="153"/>
      <c r="D115" s="154"/>
      <c r="E115" s="155"/>
      <c r="F115" s="105">
        <f>$D115*E115</f>
        <v>0</v>
      </c>
    </row>
    <row r="116" ht="114.75" customHeight="1">
      <c r="A116" s="123">
        <v>3.2</v>
      </c>
      <c r="B116" t="s" s="140">
        <v>221</v>
      </c>
      <c r="C116" s="153"/>
      <c r="D116" s="154"/>
      <c r="E116" s="155"/>
      <c r="F116" s="105">
        <f>$D116*E116</f>
        <v>0</v>
      </c>
    </row>
    <row r="117" ht="12.75" customHeight="1">
      <c r="A117" t="s" s="115">
        <v>168</v>
      </c>
      <c r="B117" t="s" s="156">
        <v>222</v>
      </c>
      <c r="C117" t="s" s="141">
        <v>170</v>
      </c>
      <c r="D117" s="154">
        <v>10</v>
      </c>
      <c r="E117" s="155">
        <v>750</v>
      </c>
      <c r="F117" s="105">
        <f>$D117*E117</f>
        <v>7500</v>
      </c>
    </row>
    <row r="118" ht="12.75" customHeight="1">
      <c r="A118" t="s" s="115">
        <v>171</v>
      </c>
      <c r="B118" t="s" s="156">
        <v>223</v>
      </c>
      <c r="C118" t="s" s="141">
        <v>170</v>
      </c>
      <c r="D118" s="154">
        <v>0</v>
      </c>
      <c r="E118" s="155"/>
      <c r="F118" s="105">
        <f>$D118*E118</f>
        <v>0</v>
      </c>
    </row>
    <row r="119" ht="12.75" customHeight="1">
      <c r="A119" s="101"/>
      <c r="B119" s="158"/>
      <c r="C119" s="153"/>
      <c r="D119" s="154"/>
      <c r="E119" s="155"/>
      <c r="F119" s="105">
        <f>$D119*E119</f>
        <v>0</v>
      </c>
    </row>
    <row r="120" ht="140.25" customHeight="1">
      <c r="A120" s="123">
        <v>3.3</v>
      </c>
      <c r="B120" t="s" s="140">
        <v>224</v>
      </c>
      <c r="C120" s="153"/>
      <c r="D120" s="154"/>
      <c r="E120" s="155"/>
      <c r="F120" s="105">
        <f>$D120*E120</f>
        <v>0</v>
      </c>
    </row>
    <row r="121" ht="25.5" customHeight="1">
      <c r="A121" s="101"/>
      <c r="B121" t="s" s="108">
        <v>225</v>
      </c>
      <c r="C121" s="153"/>
      <c r="D121" s="154"/>
      <c r="E121" s="155"/>
      <c r="F121" s="105">
        <f>$D121*E121</f>
        <v>0</v>
      </c>
    </row>
    <row r="122" ht="12.75" customHeight="1">
      <c r="A122" t="s" s="115">
        <v>168</v>
      </c>
      <c r="B122" t="s" s="156">
        <v>226</v>
      </c>
      <c r="C122" t="s" s="141">
        <v>170</v>
      </c>
      <c r="D122" s="154">
        <v>5</v>
      </c>
      <c r="E122" s="155"/>
      <c r="F122" s="105">
        <f>$D122*E122</f>
        <v>0</v>
      </c>
    </row>
    <row r="123" ht="12.75" customHeight="1">
      <c r="A123" t="s" s="115">
        <v>171</v>
      </c>
      <c r="B123" t="s" s="156">
        <v>227</v>
      </c>
      <c r="C123" t="s" s="141">
        <v>170</v>
      </c>
      <c r="D123" s="154">
        <v>5</v>
      </c>
      <c r="E123" s="155"/>
      <c r="F123" s="105">
        <f>$D123*E123</f>
        <v>0</v>
      </c>
    </row>
    <row r="124" ht="12.75" customHeight="1">
      <c r="A124" t="s" s="115">
        <v>173</v>
      </c>
      <c r="B124" t="s" s="156">
        <v>228</v>
      </c>
      <c r="C124" t="s" s="141">
        <v>170</v>
      </c>
      <c r="D124" s="154">
        <v>5</v>
      </c>
      <c r="E124" s="155"/>
      <c r="F124" s="105">
        <f>$D124*E124</f>
        <v>0</v>
      </c>
    </row>
    <row r="125" ht="12.75" customHeight="1">
      <c r="A125" s="101"/>
      <c r="B125" s="158"/>
      <c r="C125" s="153"/>
      <c r="D125" s="154"/>
      <c r="E125" s="155"/>
      <c r="F125" s="105">
        <f>$D125*E125</f>
        <v>0</v>
      </c>
    </row>
    <row r="126" ht="178.5" customHeight="1">
      <c r="A126" s="123">
        <v>3.4</v>
      </c>
      <c r="B126" t="s" s="108">
        <v>229</v>
      </c>
      <c r="C126" s="153"/>
      <c r="D126" s="154"/>
      <c r="E126" s="155"/>
      <c r="F126" s="105">
        <f>$D126*E126</f>
        <v>0</v>
      </c>
    </row>
    <row r="127" ht="12.75" customHeight="1">
      <c r="A127" t="s" s="115">
        <v>168</v>
      </c>
      <c r="B127" t="s" s="156">
        <v>230</v>
      </c>
      <c r="C127" t="s" s="141">
        <v>170</v>
      </c>
      <c r="D127" s="154"/>
      <c r="E127" s="155"/>
      <c r="F127" s="105">
        <f>$D127*E127</f>
        <v>0</v>
      </c>
    </row>
    <row r="128" ht="12.75" customHeight="1">
      <c r="A128" t="s" s="115">
        <v>171</v>
      </c>
      <c r="B128" t="s" s="156">
        <v>231</v>
      </c>
      <c r="C128" t="s" s="141">
        <v>170</v>
      </c>
      <c r="D128" s="154">
        <v>0</v>
      </c>
      <c r="E128" s="155"/>
      <c r="F128" s="105">
        <f>$D128*E128</f>
        <v>0</v>
      </c>
    </row>
    <row r="129" ht="12.75" customHeight="1">
      <c r="A129" t="s" s="115">
        <v>173</v>
      </c>
      <c r="B129" t="s" s="156">
        <v>232</v>
      </c>
      <c r="C129" t="s" s="141">
        <v>170</v>
      </c>
      <c r="D129" s="154">
        <v>20</v>
      </c>
      <c r="E129" s="155">
        <v>750</v>
      </c>
      <c r="F129" s="105">
        <f>$D129*E129</f>
        <v>15000</v>
      </c>
    </row>
    <row r="130" ht="12.75" customHeight="1">
      <c r="A130" t="s" s="115">
        <v>202</v>
      </c>
      <c r="B130" t="s" s="156">
        <v>233</v>
      </c>
      <c r="C130" t="s" s="141">
        <v>170</v>
      </c>
      <c r="D130" s="154">
        <v>10</v>
      </c>
      <c r="E130" s="155">
        <v>650</v>
      </c>
      <c r="F130" s="105">
        <f>$D130*E130</f>
        <v>6500</v>
      </c>
    </row>
    <row r="131" ht="12.75" customHeight="1">
      <c r="A131" s="123"/>
      <c r="B131" s="158"/>
      <c r="C131" s="153"/>
      <c r="D131" s="154"/>
      <c r="E131" s="155"/>
      <c r="F131" s="105">
        <f>$D131*E131</f>
        <v>0</v>
      </c>
    </row>
    <row r="132" ht="12.75" customHeight="1">
      <c r="A132" s="127"/>
      <c r="B132" s="158"/>
      <c r="C132" s="159"/>
      <c r="D132" s="120"/>
      <c r="E132" s="155"/>
      <c r="F132" s="105">
        <f>$D132*E132</f>
        <v>0</v>
      </c>
    </row>
    <row r="133" ht="12.75" customHeight="1">
      <c r="A133" s="127"/>
      <c r="B133" t="s" s="142">
        <v>234</v>
      </c>
      <c r="C133" s="160"/>
      <c r="D133" s="116"/>
      <c r="E133" s="161"/>
      <c r="F133" s="162">
        <f>SUM(F111:F132)</f>
        <v>37000</v>
      </c>
    </row>
    <row r="134" ht="12.75" customHeight="1">
      <c r="A134" s="101"/>
      <c r="B134" s="152"/>
      <c r="C134" s="103"/>
      <c r="D134" s="104"/>
      <c r="E134" s="163"/>
      <c r="F134" s="105">
        <f>$D134*E134</f>
        <v>0</v>
      </c>
    </row>
    <row r="135" ht="12.75" customHeight="1">
      <c r="A135" s="101">
        <v>4</v>
      </c>
      <c r="B135" t="s" s="106">
        <v>235</v>
      </c>
      <c r="C135" s="103"/>
      <c r="D135" s="104"/>
      <c r="E135" s="135"/>
      <c r="F135" s="105">
        <f>$D135*E135</f>
        <v>0</v>
      </c>
    </row>
    <row r="136" ht="51" customHeight="1">
      <c r="A136" s="127"/>
      <c r="B136" t="s" s="121">
        <v>236</v>
      </c>
      <c r="C136" s="153"/>
      <c r="D136" s="154"/>
      <c r="E136" s="143"/>
      <c r="F136" s="105">
        <f>$D136*E136</f>
        <v>0</v>
      </c>
    </row>
    <row r="137" ht="38.25" customHeight="1">
      <c r="A137" s="127"/>
      <c r="B137" t="s" s="121">
        <v>237</v>
      </c>
      <c r="C137" s="153"/>
      <c r="D137" s="154"/>
      <c r="E137" s="143"/>
      <c r="F137" s="105">
        <f>$D137*E137</f>
        <v>0</v>
      </c>
    </row>
    <row r="138" ht="38.25" customHeight="1">
      <c r="A138" s="127"/>
      <c r="B138" t="s" s="164">
        <v>238</v>
      </c>
      <c r="C138" s="153"/>
      <c r="D138" s="154"/>
      <c r="E138" s="143"/>
      <c r="F138" s="105">
        <f>$D138*E138</f>
        <v>0</v>
      </c>
    </row>
    <row r="139" ht="25.5" customHeight="1">
      <c r="A139" s="127"/>
      <c r="B139" t="s" s="164">
        <v>239</v>
      </c>
      <c r="C139" s="153"/>
      <c r="D139" s="154"/>
      <c r="E139" s="143"/>
      <c r="F139" s="105">
        <f>$D139*E139</f>
        <v>0</v>
      </c>
    </row>
    <row r="140" ht="25.5" customHeight="1">
      <c r="A140" s="127"/>
      <c r="B140" t="s" s="121">
        <v>240</v>
      </c>
      <c r="C140" s="153"/>
      <c r="D140" s="154"/>
      <c r="E140" s="143"/>
      <c r="F140" s="105">
        <f>$D140*E140</f>
        <v>0</v>
      </c>
    </row>
    <row r="141" ht="76.5" customHeight="1">
      <c r="A141" s="136">
        <v>4.1</v>
      </c>
      <c r="B141" t="s" s="140">
        <v>241</v>
      </c>
      <c r="C141" s="153"/>
      <c r="D141" s="154"/>
      <c r="E141" s="143"/>
      <c r="F141" s="105">
        <f>$D141*E141</f>
        <v>0</v>
      </c>
    </row>
    <row r="142" ht="12.75" customHeight="1">
      <c r="A142" t="s" s="141">
        <v>242</v>
      </c>
      <c r="B142" t="s" s="140">
        <v>243</v>
      </c>
      <c r="C142" t="s" s="141">
        <v>170</v>
      </c>
      <c r="D142" s="154">
        <v>15</v>
      </c>
      <c r="E142" s="143">
        <v>210</v>
      </c>
      <c r="F142" s="105">
        <f>$D142*E142</f>
        <v>3150</v>
      </c>
    </row>
    <row r="143" ht="12.75" customHeight="1">
      <c r="A143" t="s" s="141">
        <v>244</v>
      </c>
      <c r="B143" t="s" s="140">
        <v>245</v>
      </c>
      <c r="C143" t="s" s="141">
        <v>170</v>
      </c>
      <c r="D143" s="154">
        <v>20</v>
      </c>
      <c r="E143" s="143">
        <v>210</v>
      </c>
      <c r="F143" s="105">
        <f>$D143*E143</f>
        <v>4200</v>
      </c>
    </row>
    <row r="144" ht="76.5" customHeight="1">
      <c r="A144" s="136">
        <v>4.2</v>
      </c>
      <c r="B144" t="s" s="140">
        <v>246</v>
      </c>
      <c r="C144" s="153"/>
      <c r="D144" s="154"/>
      <c r="E144" s="143"/>
      <c r="F144" s="105">
        <f>$D144*E144</f>
        <v>0</v>
      </c>
    </row>
    <row r="145" ht="12.75" customHeight="1">
      <c r="A145" t="s" s="115">
        <v>247</v>
      </c>
      <c r="B145" t="s" s="108">
        <v>248</v>
      </c>
      <c r="C145" t="s" s="141">
        <v>81</v>
      </c>
      <c r="D145" s="154">
        <v>10</v>
      </c>
      <c r="E145" s="143">
        <v>1150</v>
      </c>
      <c r="F145" s="105">
        <f>$D145*E145</f>
        <v>11500</v>
      </c>
    </row>
    <row r="146" ht="12.75" customHeight="1">
      <c r="A146" t="s" s="115">
        <v>249</v>
      </c>
      <c r="B146" t="s" s="108">
        <v>250</v>
      </c>
      <c r="C146" t="s" s="141">
        <v>81</v>
      </c>
      <c r="D146" s="154"/>
      <c r="E146" s="143"/>
      <c r="F146" s="105">
        <f>$D146*E146</f>
        <v>0</v>
      </c>
    </row>
    <row r="147" ht="25.5" customHeight="1">
      <c r="A147" t="s" s="115">
        <v>251</v>
      </c>
      <c r="B147" t="s" s="108">
        <v>252</v>
      </c>
      <c r="C147" t="s" s="141">
        <v>81</v>
      </c>
      <c r="D147" s="154">
        <v>5</v>
      </c>
      <c r="E147" s="143">
        <v>1150</v>
      </c>
      <c r="F147" s="105">
        <f>$D147*E147</f>
        <v>5750</v>
      </c>
    </row>
    <row r="148" ht="25.5" customHeight="1">
      <c r="A148" t="s" s="115">
        <v>253</v>
      </c>
      <c r="B148" t="s" s="108">
        <v>254</v>
      </c>
      <c r="C148" t="s" s="141">
        <v>81</v>
      </c>
      <c r="D148" s="154"/>
      <c r="E148" s="143"/>
      <c r="F148" s="105">
        <f>$D148*E148</f>
        <v>0</v>
      </c>
    </row>
    <row r="149" ht="38.25" customHeight="1">
      <c r="A149" s="136">
        <v>4.3</v>
      </c>
      <c r="B149" t="s" s="108">
        <v>255</v>
      </c>
      <c r="C149" t="s" s="141">
        <v>81</v>
      </c>
      <c r="D149" s="154">
        <v>35</v>
      </c>
      <c r="E149" s="143">
        <v>1550</v>
      </c>
      <c r="F149" s="105">
        <f>$D149*E149</f>
        <v>54250</v>
      </c>
    </row>
    <row r="150" ht="51" customHeight="1">
      <c r="A150" s="136">
        <v>4.4</v>
      </c>
      <c r="B150" t="s" s="108">
        <v>256</v>
      </c>
      <c r="C150" t="s" s="141">
        <v>81</v>
      </c>
      <c r="D150" s="154">
        <v>20</v>
      </c>
      <c r="E150" s="143">
        <v>1550</v>
      </c>
      <c r="F150" s="105">
        <f>$D150*E150</f>
        <v>31000</v>
      </c>
    </row>
    <row r="151" ht="51" customHeight="1">
      <c r="A151" s="136">
        <v>4.5</v>
      </c>
      <c r="B151" t="s" s="108">
        <v>257</v>
      </c>
      <c r="C151" s="127"/>
      <c r="D151" s="154"/>
      <c r="E151" s="143"/>
      <c r="F151" s="105">
        <f>$D151*E151</f>
        <v>0</v>
      </c>
    </row>
    <row r="152" ht="12.75" customHeight="1">
      <c r="A152" t="s" s="115">
        <v>258</v>
      </c>
      <c r="B152" t="s" s="108">
        <v>259</v>
      </c>
      <c r="C152" t="s" s="141">
        <v>170</v>
      </c>
      <c r="D152" s="154"/>
      <c r="E152" s="143"/>
      <c r="F152" s="105">
        <f>$D152*E152</f>
        <v>0</v>
      </c>
    </row>
    <row r="153" ht="12.75" customHeight="1">
      <c r="A153" t="s" s="115">
        <v>260</v>
      </c>
      <c r="B153" t="s" s="108">
        <v>261</v>
      </c>
      <c r="C153" t="s" s="141">
        <v>170</v>
      </c>
      <c r="D153" s="154"/>
      <c r="E153" s="143"/>
      <c r="F153" s="105">
        <f>$D153*E153</f>
        <v>0</v>
      </c>
    </row>
    <row r="154" ht="38.25" customHeight="1">
      <c r="A154" s="136">
        <v>4.6</v>
      </c>
      <c r="B154" t="s" s="108">
        <v>262</v>
      </c>
      <c r="C154" t="s" s="141">
        <v>81</v>
      </c>
      <c r="D154" s="154"/>
      <c r="E154" s="143"/>
      <c r="F154" s="105">
        <f>$D154*E154</f>
        <v>0</v>
      </c>
    </row>
    <row r="155" ht="51" customHeight="1">
      <c r="A155" s="136">
        <v>4.7</v>
      </c>
      <c r="B155" t="s" s="108">
        <v>263</v>
      </c>
      <c r="C155" t="s" s="141">
        <v>81</v>
      </c>
      <c r="D155" s="154"/>
      <c r="E155" s="143"/>
      <c r="F155" s="105">
        <f>$D155*E155</f>
        <v>0</v>
      </c>
    </row>
    <row r="156" ht="76.5" customHeight="1">
      <c r="A156" s="165">
        <v>4.8</v>
      </c>
      <c r="B156" t="s" s="140">
        <v>264</v>
      </c>
      <c r="C156" t="s" s="141">
        <v>170</v>
      </c>
      <c r="D156" s="154">
        <v>400</v>
      </c>
      <c r="E156" s="143">
        <v>170</v>
      </c>
      <c r="F156" s="105">
        <f>$D156*E156</f>
        <v>68000</v>
      </c>
    </row>
    <row r="157" ht="76.5" customHeight="1">
      <c r="A157" s="165">
        <v>4.9</v>
      </c>
      <c r="B157" t="s" s="140">
        <v>265</v>
      </c>
      <c r="C157" t="s" s="141">
        <v>170</v>
      </c>
      <c r="D157" s="154"/>
      <c r="E157" s="143"/>
      <c r="F157" s="105">
        <f>$D157*E157</f>
        <v>0</v>
      </c>
    </row>
    <row r="158" ht="51" customHeight="1">
      <c r="A158" s="166">
        <v>4.1</v>
      </c>
      <c r="B158" t="s" s="140">
        <v>266</v>
      </c>
      <c r="C158" s="127"/>
      <c r="D158" s="154"/>
      <c r="E158" s="143"/>
      <c r="F158" s="105">
        <f>$D158*E158</f>
        <v>0</v>
      </c>
    </row>
    <row r="159" ht="12.75" customHeight="1">
      <c r="A159" t="s" s="141">
        <v>267</v>
      </c>
      <c r="B159" t="s" s="140">
        <v>268</v>
      </c>
      <c r="C159" t="s" s="141">
        <v>170</v>
      </c>
      <c r="D159" s="154"/>
      <c r="E159" s="143"/>
      <c r="F159" s="105">
        <f>$D159*E159</f>
        <v>0</v>
      </c>
    </row>
    <row r="160" ht="12.75" customHeight="1">
      <c r="A160" t="s" s="141">
        <v>269</v>
      </c>
      <c r="B160" t="s" s="140">
        <v>270</v>
      </c>
      <c r="C160" t="s" s="141">
        <v>170</v>
      </c>
      <c r="D160" s="154">
        <v>650</v>
      </c>
      <c r="E160" s="143">
        <v>185</v>
      </c>
      <c r="F160" s="105">
        <f>$D160*E160</f>
        <v>120250</v>
      </c>
    </row>
    <row r="161" ht="51" customHeight="1">
      <c r="A161" s="166">
        <v>4.11</v>
      </c>
      <c r="B161" t="s" s="140">
        <v>271</v>
      </c>
      <c r="C161" s="127"/>
      <c r="D161" s="154"/>
      <c r="E161" s="143"/>
      <c r="F161" s="105">
        <f>$D161*E161</f>
        <v>0</v>
      </c>
    </row>
    <row r="162" ht="12.75" customHeight="1">
      <c r="A162" t="s" s="141">
        <v>272</v>
      </c>
      <c r="B162" t="s" s="140">
        <v>268</v>
      </c>
      <c r="C162" t="s" s="141">
        <v>170</v>
      </c>
      <c r="D162" s="154"/>
      <c r="E162" s="143"/>
      <c r="F162" s="105">
        <f>$D162*E162</f>
        <v>0</v>
      </c>
    </row>
    <row r="163" ht="12.75" customHeight="1">
      <c r="A163" t="s" s="141">
        <v>273</v>
      </c>
      <c r="B163" t="s" s="140">
        <v>270</v>
      </c>
      <c r="C163" t="s" s="141">
        <v>170</v>
      </c>
      <c r="D163" s="154">
        <v>150</v>
      </c>
      <c r="E163" s="143">
        <v>89</v>
      </c>
      <c r="F163" s="105">
        <f>$D163*E163</f>
        <v>13350</v>
      </c>
    </row>
    <row r="164" ht="12.75" customHeight="1">
      <c r="A164" s="127"/>
      <c r="B164" s="167"/>
      <c r="C164" s="127"/>
      <c r="D164" s="154"/>
      <c r="E164" s="143"/>
      <c r="F164" s="105">
        <f>$D164*E164</f>
        <v>0</v>
      </c>
    </row>
    <row r="165" ht="25.5" customHeight="1">
      <c r="A165" s="136">
        <v>4.12</v>
      </c>
      <c r="B165" t="s" s="140">
        <v>274</v>
      </c>
      <c r="C165" t="s" s="141">
        <v>170</v>
      </c>
      <c r="D165" s="154">
        <v>70</v>
      </c>
      <c r="E165" s="143">
        <v>120</v>
      </c>
      <c r="F165" s="105">
        <f>$D165*E165</f>
        <v>8400</v>
      </c>
    </row>
    <row r="166" ht="12.75" customHeight="1">
      <c r="A166" s="127"/>
      <c r="B166" s="167"/>
      <c r="C166" s="127"/>
      <c r="D166" s="154"/>
      <c r="E166" s="143"/>
      <c r="F166" s="105"/>
    </row>
    <row r="167" ht="12.75" customHeight="1">
      <c r="A167" s="127"/>
      <c r="B167" t="s" s="168">
        <v>275</v>
      </c>
      <c r="C167" s="169"/>
      <c r="D167" s="104"/>
      <c r="E167" s="170"/>
      <c r="F167" s="162">
        <f>SUM(F135:F165)</f>
        <v>319850</v>
      </c>
    </row>
    <row r="168" ht="12.75" customHeight="1">
      <c r="A168" s="101"/>
      <c r="B168" s="152"/>
      <c r="C168" s="153"/>
      <c r="D168" s="104"/>
      <c r="E168" s="130"/>
      <c r="F168" s="105"/>
    </row>
    <row r="169" ht="12.75" customHeight="1">
      <c r="A169" s="101">
        <v>5</v>
      </c>
      <c r="B169" t="s" s="106">
        <v>276</v>
      </c>
      <c r="C169" s="103"/>
      <c r="D169" s="104"/>
      <c r="E169" s="155"/>
      <c r="F169" s="105"/>
    </row>
    <row r="170" ht="76.5" customHeight="1">
      <c r="A170" s="123">
        <v>5.1</v>
      </c>
      <c r="B170" t="s" s="109">
        <v>277</v>
      </c>
      <c r="C170" s="103"/>
      <c r="D170" s="104"/>
      <c r="E170" s="155"/>
      <c r="F170" s="105"/>
    </row>
    <row r="171" ht="12.75" customHeight="1">
      <c r="A171" s="160"/>
      <c r="B171" s="171"/>
      <c r="C171" s="153"/>
      <c r="D171" s="154"/>
      <c r="E171" s="172"/>
      <c r="F171" s="105">
        <f>$D171*E171</f>
        <v>0</v>
      </c>
    </row>
    <row r="172" ht="12.75" customHeight="1">
      <c r="A172" t="s" s="115">
        <v>278</v>
      </c>
      <c r="B172" t="s" s="173">
        <v>279</v>
      </c>
      <c r="C172" t="s" s="141">
        <v>81</v>
      </c>
      <c r="D172" s="154">
        <v>10</v>
      </c>
      <c r="E172" s="174"/>
      <c r="F172" s="105">
        <f>$D172*E172</f>
        <v>0</v>
      </c>
    </row>
    <row r="173" ht="12.75" customHeight="1">
      <c r="A173" t="s" s="115">
        <v>280</v>
      </c>
      <c r="B173" t="s" s="109">
        <v>281</v>
      </c>
      <c r="C173" t="s" s="141">
        <v>81</v>
      </c>
      <c r="D173" s="154">
        <v>15</v>
      </c>
      <c r="E173" s="174">
        <v>450</v>
      </c>
      <c r="F173" s="105">
        <f>$D173*E173</f>
        <v>6750</v>
      </c>
    </row>
    <row r="174" ht="12.75" customHeight="1">
      <c r="A174" t="s" s="115">
        <v>282</v>
      </c>
      <c r="B174" t="s" s="109">
        <v>283</v>
      </c>
      <c r="C174" t="s" s="141">
        <v>81</v>
      </c>
      <c r="D174" s="154">
        <v>15</v>
      </c>
      <c r="E174" s="174">
        <v>520</v>
      </c>
      <c r="F174" s="105">
        <f>$D174*E174</f>
        <v>7800</v>
      </c>
    </row>
    <row r="175" ht="25.5" customHeight="1">
      <c r="A175" t="s" s="115">
        <v>284</v>
      </c>
      <c r="B175" t="s" s="108">
        <v>147</v>
      </c>
      <c r="C175" t="s" s="141">
        <v>81</v>
      </c>
      <c r="D175" s="154">
        <v>5</v>
      </c>
      <c r="E175" s="174">
        <v>2050</v>
      </c>
      <c r="F175" s="105">
        <f>$D175*E175</f>
        <v>10250</v>
      </c>
    </row>
    <row r="176" ht="12.75" customHeight="1">
      <c r="A176" t="s" s="115">
        <v>285</v>
      </c>
      <c r="B176" t="s" s="109">
        <v>286</v>
      </c>
      <c r="C176" t="s" s="141">
        <v>81</v>
      </c>
      <c r="D176" s="154">
        <v>10</v>
      </c>
      <c r="E176" s="174">
        <v>1780</v>
      </c>
      <c r="F176" s="105">
        <f>$D176*E176</f>
        <v>17800</v>
      </c>
    </row>
    <row r="177" ht="12.75" customHeight="1">
      <c r="A177" t="s" s="115">
        <v>285</v>
      </c>
      <c r="B177" t="s" s="109">
        <v>287</v>
      </c>
      <c r="C177" t="s" s="141">
        <v>81</v>
      </c>
      <c r="D177" s="154">
        <v>2</v>
      </c>
      <c r="E177" s="174">
        <v>3839</v>
      </c>
      <c r="F177" s="105">
        <f>$D177*E177</f>
        <v>7678</v>
      </c>
    </row>
    <row r="178" ht="12.75" customHeight="1">
      <c r="A178" t="s" s="115">
        <v>288</v>
      </c>
      <c r="B178" t="s" s="109">
        <v>289</v>
      </c>
      <c r="C178" t="s" s="141">
        <v>81</v>
      </c>
      <c r="D178" s="154">
        <v>3</v>
      </c>
      <c r="E178" s="174">
        <v>850</v>
      </c>
      <c r="F178" s="105">
        <f>$D178*E178</f>
        <v>2550</v>
      </c>
    </row>
    <row r="179" ht="12.75" customHeight="1">
      <c r="A179" t="s" s="115">
        <v>290</v>
      </c>
      <c r="B179" t="s" s="144">
        <v>291</v>
      </c>
      <c r="C179" t="s" s="141">
        <v>81</v>
      </c>
      <c r="D179" s="154">
        <v>7</v>
      </c>
      <c r="E179" s="174">
        <v>400</v>
      </c>
      <c r="F179" s="105">
        <f>$D179*E179</f>
        <v>2800</v>
      </c>
    </row>
    <row r="180" ht="12.75" customHeight="1">
      <c r="A180" t="s" s="115">
        <v>292</v>
      </c>
      <c r="B180" t="s" s="144">
        <v>293</v>
      </c>
      <c r="C180" t="s" s="141">
        <v>81</v>
      </c>
      <c r="D180" s="154">
        <v>1</v>
      </c>
      <c r="E180" s="174">
        <v>300</v>
      </c>
      <c r="F180" s="105">
        <f>$D180*E180</f>
        <v>300</v>
      </c>
    </row>
    <row r="181" ht="12.75" customHeight="1">
      <c r="A181" s="127"/>
      <c r="B181" t="s" s="128">
        <v>294</v>
      </c>
      <c r="C181" s="126"/>
      <c r="D181" s="175"/>
      <c r="E181" s="129"/>
      <c r="F181" s="129">
        <f>SUM(F171:F180)</f>
        <v>55928</v>
      </c>
    </row>
    <row r="182" ht="12.75" customHeight="1">
      <c r="A182" s="101"/>
      <c r="B182" s="102"/>
      <c r="C182" s="103"/>
      <c r="D182" s="104"/>
      <c r="E182" s="163"/>
      <c r="F182" s="105">
        <f>$D182*E182</f>
        <v>0</v>
      </c>
    </row>
    <row r="183" ht="12.75" customHeight="1">
      <c r="A183" s="101">
        <v>6</v>
      </c>
      <c r="B183" t="s" s="106">
        <v>295</v>
      </c>
      <c r="C183" s="103"/>
      <c r="D183" s="104"/>
      <c r="E183" s="135"/>
      <c r="F183" s="105">
        <f>$D183*E183</f>
        <v>0</v>
      </c>
    </row>
    <row r="184" ht="51" customHeight="1">
      <c r="A184" s="123">
        <v>6.1</v>
      </c>
      <c r="B184" t="s" s="176">
        <v>296</v>
      </c>
      <c r="C184" s="103"/>
      <c r="D184" s="104"/>
      <c r="E184" s="135"/>
      <c r="F184" s="105">
        <f>$D184*E184</f>
        <v>0</v>
      </c>
    </row>
    <row r="185" ht="12.75" customHeight="1">
      <c r="A185" t="s" s="115">
        <v>297</v>
      </c>
      <c r="B185" t="s" s="176">
        <v>298</v>
      </c>
      <c r="C185" t="s" s="107">
        <v>170</v>
      </c>
      <c r="D185" s="104"/>
      <c r="E185" s="135"/>
      <c r="F185" s="105">
        <f>$D185*E185</f>
        <v>0</v>
      </c>
    </row>
    <row r="186" ht="12.75" customHeight="1">
      <c r="A186" s="123">
        <v>6.2</v>
      </c>
      <c r="B186" t="s" s="176">
        <v>299</v>
      </c>
      <c r="C186" s="103"/>
      <c r="D186" s="104"/>
      <c r="E186" s="135"/>
      <c r="F186" s="105">
        <f>$D186*E186</f>
        <v>0</v>
      </c>
    </row>
    <row r="187" ht="12.75" customHeight="1">
      <c r="A187" t="s" s="115">
        <v>300</v>
      </c>
      <c r="B187" t="s" s="109">
        <v>301</v>
      </c>
      <c r="C187" t="s" s="107">
        <v>302</v>
      </c>
      <c r="D187" s="104">
        <v>80</v>
      </c>
      <c r="E187" s="135">
        <v>180</v>
      </c>
      <c r="F187" s="105">
        <f>$D187*E187</f>
        <v>14400</v>
      </c>
    </row>
    <row r="188" ht="12.75" customHeight="1">
      <c r="A188" s="160"/>
      <c r="B188" s="110"/>
      <c r="C188" s="103"/>
      <c r="D188" s="104"/>
      <c r="E188" s="135"/>
      <c r="F188" s="105">
        <f>$D188*E188</f>
        <v>0</v>
      </c>
    </row>
    <row r="189" ht="12.75" customHeight="1">
      <c r="A189" s="127"/>
      <c r="B189" t="s" s="128">
        <v>303</v>
      </c>
      <c r="C189" s="133"/>
      <c r="D189" s="134"/>
      <c r="E189" s="170"/>
      <c r="F189" s="177">
        <f>SUM(F184:F188)</f>
        <v>14400</v>
      </c>
    </row>
    <row r="190" ht="12.75" customHeight="1">
      <c r="A190" s="101"/>
      <c r="B190" s="152"/>
      <c r="C190" s="153"/>
      <c r="D190" s="104"/>
      <c r="E190" s="155"/>
      <c r="F190" s="105"/>
    </row>
    <row r="191" ht="12.75" customHeight="1">
      <c r="A191" s="101">
        <v>7</v>
      </c>
      <c r="B191" t="s" s="178">
        <v>304</v>
      </c>
      <c r="C191" s="153"/>
      <c r="D191" s="154"/>
      <c r="E191" s="155"/>
      <c r="F191" s="105"/>
    </row>
    <row r="192" ht="51" customHeight="1">
      <c r="A192" s="101">
        <v>7.1</v>
      </c>
      <c r="B192" t="s" s="144">
        <v>305</v>
      </c>
      <c r="C192" s="153"/>
      <c r="D192" s="154"/>
      <c r="E192" s="155"/>
      <c r="F192" s="105">
        <f>$D192*E192</f>
        <v>0</v>
      </c>
    </row>
    <row r="193" ht="12.75" customHeight="1">
      <c r="A193" t="s" s="115">
        <v>306</v>
      </c>
      <c r="B193" t="s" s="144">
        <v>307</v>
      </c>
      <c r="C193" t="s" s="141">
        <v>81</v>
      </c>
      <c r="D193" s="104">
        <v>15</v>
      </c>
      <c r="E193" s="155">
        <v>250</v>
      </c>
      <c r="F193" s="105">
        <f>$D193*E193</f>
        <v>3750</v>
      </c>
    </row>
    <row r="194" ht="12.75" customHeight="1">
      <c r="A194" t="s" s="115">
        <v>308</v>
      </c>
      <c r="B194" t="s" s="144">
        <v>309</v>
      </c>
      <c r="C194" t="s" s="141">
        <v>81</v>
      </c>
      <c r="D194" s="104"/>
      <c r="E194" s="155"/>
      <c r="F194" s="105">
        <f>$D194*E194</f>
        <v>0</v>
      </c>
    </row>
    <row r="195" ht="12.75" customHeight="1">
      <c r="A195" t="s" s="115">
        <v>310</v>
      </c>
      <c r="B195" t="s" s="144">
        <v>311</v>
      </c>
      <c r="C195" t="s" s="141">
        <v>81</v>
      </c>
      <c r="D195" s="104"/>
      <c r="E195" s="155"/>
      <c r="F195" s="105">
        <f>$D195*E195</f>
        <v>0</v>
      </c>
    </row>
    <row r="196" ht="12.75" customHeight="1">
      <c r="A196" t="s" s="115">
        <v>312</v>
      </c>
      <c r="B196" t="s" s="144">
        <v>313</v>
      </c>
      <c r="C196" t="s" s="141">
        <v>81</v>
      </c>
      <c r="D196" s="104"/>
      <c r="E196" s="155"/>
      <c r="F196" s="105">
        <f>$D196*E196</f>
        <v>0</v>
      </c>
    </row>
    <row r="197" ht="12.75" customHeight="1">
      <c r="A197" t="s" s="115">
        <v>314</v>
      </c>
      <c r="B197" t="s" s="144">
        <v>315</v>
      </c>
      <c r="C197" t="s" s="141">
        <v>170</v>
      </c>
      <c r="D197" s="104"/>
      <c r="E197" s="155"/>
      <c r="F197" s="105">
        <f>$D197*E197</f>
        <v>0</v>
      </c>
    </row>
    <row r="198" ht="12.75" customHeight="1">
      <c r="A198" t="s" s="115">
        <v>316</v>
      </c>
      <c r="B198" t="s" s="144">
        <v>317</v>
      </c>
      <c r="C198" t="s" s="141">
        <v>81</v>
      </c>
      <c r="D198" s="104"/>
      <c r="E198" s="155"/>
      <c r="F198" s="105">
        <f>$D198*E198</f>
        <v>0</v>
      </c>
    </row>
    <row r="199" ht="12.75" customHeight="1">
      <c r="A199" s="101"/>
      <c r="B199" s="146"/>
      <c r="C199" s="153"/>
      <c r="D199" s="154"/>
      <c r="E199" s="155"/>
      <c r="F199" s="105">
        <f>$D199*E199</f>
        <v>0</v>
      </c>
    </row>
    <row r="200" ht="12.75" customHeight="1">
      <c r="A200" s="127"/>
      <c r="B200" t="s" s="142">
        <v>318</v>
      </c>
      <c r="C200" s="127"/>
      <c r="D200" s="154"/>
      <c r="E200" s="129"/>
      <c r="F200" s="162">
        <f>SUM(F192:F199)</f>
        <v>3750</v>
      </c>
    </row>
    <row r="201" ht="12.75" customHeight="1">
      <c r="A201" s="101"/>
      <c r="B201" s="102"/>
      <c r="C201" s="153"/>
      <c r="D201" s="104"/>
      <c r="E201" s="179"/>
      <c r="F201" s="105"/>
    </row>
    <row r="202" ht="12.75" customHeight="1">
      <c r="A202" s="101">
        <v>8</v>
      </c>
      <c r="B202" t="s" s="106">
        <v>319</v>
      </c>
      <c r="C202" s="153"/>
      <c r="D202" s="154"/>
      <c r="E202" s="155"/>
      <c r="F202" s="105"/>
    </row>
    <row r="203" ht="12.75" customHeight="1">
      <c r="A203" s="123"/>
      <c r="B203" s="180"/>
      <c r="C203" s="127"/>
      <c r="D203" s="154"/>
      <c r="E203" s="143"/>
      <c r="F203" s="105"/>
    </row>
    <row r="204" ht="38.25" customHeight="1">
      <c r="A204" s="123">
        <v>8.1</v>
      </c>
      <c r="B204" t="s" s="140">
        <v>320</v>
      </c>
      <c r="C204" t="s" s="141">
        <v>81</v>
      </c>
      <c r="D204" s="154">
        <v>1</v>
      </c>
      <c r="E204" s="143">
        <v>1500</v>
      </c>
      <c r="F204" s="105">
        <f>$D204*E204</f>
        <v>1500</v>
      </c>
    </row>
    <row r="205" ht="38.25" customHeight="1">
      <c r="A205" s="123">
        <v>8.199999999999999</v>
      </c>
      <c r="B205" t="s" s="140">
        <v>321</v>
      </c>
      <c r="C205" t="s" s="141">
        <v>81</v>
      </c>
      <c r="D205" s="154">
        <v>1</v>
      </c>
      <c r="E205" s="143">
        <v>850</v>
      </c>
      <c r="F205" s="105">
        <f>$D205*E205</f>
        <v>850</v>
      </c>
    </row>
    <row r="206" ht="25.5" customHeight="1">
      <c r="A206" s="123">
        <v>8.300000000000001</v>
      </c>
      <c r="B206" t="s" s="140">
        <v>322</v>
      </c>
      <c r="C206" t="s" s="115">
        <v>323</v>
      </c>
      <c r="D206" s="116"/>
      <c r="E206" s="143"/>
      <c r="F206" s="105">
        <f>$D206*E206</f>
        <v>0</v>
      </c>
    </row>
    <row r="207" ht="12.75" customHeight="1">
      <c r="A207" s="123"/>
      <c r="B207" s="158"/>
      <c r="C207" s="158"/>
      <c r="D207" s="181"/>
      <c r="E207" s="155"/>
      <c r="F207" s="105">
        <f>$D207*E207</f>
        <v>0</v>
      </c>
    </row>
    <row r="208" ht="12.75" customHeight="1">
      <c r="A208" s="127"/>
      <c r="B208" t="s" s="168">
        <v>324</v>
      </c>
      <c r="C208" s="127"/>
      <c r="D208" s="154"/>
      <c r="E208" s="129"/>
      <c r="F208" s="162">
        <f>SUM(F204:F207)</f>
        <v>2350</v>
      </c>
    </row>
    <row r="209" ht="12.75" customHeight="1">
      <c r="A209" s="101"/>
      <c r="B209" s="102"/>
      <c r="C209" s="153"/>
      <c r="D209" s="104"/>
      <c r="E209" s="179"/>
      <c r="F209" s="105"/>
    </row>
    <row r="210" ht="12.75" customHeight="1">
      <c r="A210" s="101">
        <v>8</v>
      </c>
      <c r="B210" t="s" s="182">
        <v>325</v>
      </c>
      <c r="C210" s="153"/>
      <c r="D210" s="154"/>
      <c r="E210" s="155"/>
      <c r="F210" s="105"/>
    </row>
    <row r="211" ht="102" customHeight="1">
      <c r="A211" s="123">
        <v>8.1</v>
      </c>
      <c r="B211" t="s" s="108">
        <v>326</v>
      </c>
      <c r="C211" t="s" s="107">
        <v>81</v>
      </c>
      <c r="D211" s="104">
        <v>8</v>
      </c>
      <c r="E211" s="151">
        <v>7150</v>
      </c>
      <c r="F211" s="105">
        <f>$D211*E211</f>
        <v>57200</v>
      </c>
    </row>
    <row r="212" ht="12.75" customHeight="1">
      <c r="A212" s="123"/>
      <c r="B212" s="167"/>
      <c r="C212" s="127"/>
      <c r="D212" s="104"/>
      <c r="E212" s="151"/>
      <c r="F212" s="105">
        <f>$D212*E212</f>
        <v>0</v>
      </c>
    </row>
    <row r="213" ht="127.5" customHeight="1">
      <c r="A213" s="123">
        <v>8.199999999999999</v>
      </c>
      <c r="B213" t="s" s="140">
        <v>327</v>
      </c>
      <c r="C213" t="s" s="107">
        <v>328</v>
      </c>
      <c r="D213" s="104">
        <v>1</v>
      </c>
      <c r="E213" s="151">
        <v>107900</v>
      </c>
      <c r="F213" s="105">
        <f>$D213*E213</f>
        <v>107900</v>
      </c>
    </row>
    <row r="214" ht="12.75" customHeight="1">
      <c r="A214" s="123"/>
      <c r="B214" s="167"/>
      <c r="C214" s="127"/>
      <c r="D214" s="104"/>
      <c r="E214" s="151"/>
      <c r="F214" s="105">
        <f>$D214*E214</f>
        <v>0</v>
      </c>
    </row>
    <row r="215" ht="12.75" customHeight="1">
      <c r="A215" s="123">
        <v>8.300000000000001</v>
      </c>
      <c r="B215" t="s" s="140">
        <v>329</v>
      </c>
      <c r="C215" t="s" s="107">
        <v>330</v>
      </c>
      <c r="D215" s="104">
        <v>450</v>
      </c>
      <c r="E215" s="151">
        <v>60</v>
      </c>
      <c r="F215" s="105">
        <f>$D215*E215</f>
        <v>27000</v>
      </c>
    </row>
    <row r="216" ht="12.75" customHeight="1">
      <c r="A216" s="123"/>
      <c r="B216" s="167"/>
      <c r="C216" s="169"/>
      <c r="D216" s="104"/>
      <c r="E216" s="151"/>
      <c r="F216" s="105">
        <f>$D216*E216</f>
        <v>0</v>
      </c>
    </row>
    <row r="217" ht="38.25" customHeight="1">
      <c r="A217" s="123">
        <v>8.4</v>
      </c>
      <c r="B217" t="s" s="140">
        <v>331</v>
      </c>
      <c r="C217" t="s" s="107">
        <v>330</v>
      </c>
      <c r="D217" s="104">
        <v>500</v>
      </c>
      <c r="E217" s="151">
        <v>60</v>
      </c>
      <c r="F217" s="105">
        <f>$D217*E217</f>
        <v>30000</v>
      </c>
    </row>
    <row r="218" ht="12.75" customHeight="1">
      <c r="A218" s="123"/>
      <c r="B218" s="158"/>
      <c r="C218" s="158"/>
      <c r="D218" s="181"/>
      <c r="E218" s="155"/>
      <c r="F218" s="105">
        <f>$D218*E218</f>
        <v>0</v>
      </c>
    </row>
    <row r="219" ht="12.75" customHeight="1">
      <c r="A219" s="127"/>
      <c r="B219" t="s" s="168">
        <v>324</v>
      </c>
      <c r="C219" s="127"/>
      <c r="D219" s="154"/>
      <c r="E219" s="129"/>
      <c r="F219" s="162">
        <f>SUM(F211:F218)</f>
        <v>222100</v>
      </c>
    </row>
    <row r="220" ht="12.75" customHeight="1">
      <c r="A220" s="101"/>
      <c r="B220" s="102"/>
      <c r="C220" s="153"/>
      <c r="D220" s="104"/>
      <c r="E220" s="179"/>
      <c r="F220" s="105">
        <f>$D220*E220</f>
        <v>0</v>
      </c>
    </row>
    <row r="221" ht="12.75" customHeight="1">
      <c r="A221" s="101">
        <v>11</v>
      </c>
      <c r="B221" t="s" s="182">
        <v>332</v>
      </c>
      <c r="C221" s="153"/>
      <c r="D221" s="154"/>
      <c r="E221" s="155"/>
      <c r="F221" s="105">
        <f>$D221*E221</f>
        <v>0</v>
      </c>
    </row>
    <row r="222" ht="38.25" customHeight="1">
      <c r="A222" s="123"/>
      <c r="B222" t="s" s="183">
        <v>333</v>
      </c>
      <c r="C222" t="s" s="107">
        <v>81</v>
      </c>
      <c r="D222" s="104">
        <v>1</v>
      </c>
      <c r="E222" s="151">
        <v>28750</v>
      </c>
      <c r="F222" s="105">
        <f>$D222*E222</f>
        <v>28750</v>
      </c>
    </row>
    <row r="223" ht="12.75" customHeight="1">
      <c r="A223" s="123"/>
      <c r="B223" t="s" s="184">
        <v>334</v>
      </c>
      <c r="C223" s="127"/>
      <c r="D223" s="104"/>
      <c r="E223" s="151"/>
      <c r="F223" s="105">
        <f>$D223*E223</f>
        <v>0</v>
      </c>
    </row>
    <row r="224" ht="12.75" customHeight="1">
      <c r="A224" s="123"/>
      <c r="B224" t="s" s="183">
        <v>335</v>
      </c>
      <c r="C224" s="169"/>
      <c r="D224" s="104"/>
      <c r="E224" s="151"/>
      <c r="F224" s="105">
        <f>$D224*E224</f>
        <v>0</v>
      </c>
    </row>
    <row r="225" ht="12.75" customHeight="1">
      <c r="A225" s="123"/>
      <c r="B225" t="s" s="183">
        <v>336</v>
      </c>
      <c r="C225" s="127"/>
      <c r="D225" s="104"/>
      <c r="E225" s="151"/>
      <c r="F225" s="105">
        <f>$D225*E225</f>
        <v>0</v>
      </c>
    </row>
    <row r="226" ht="12.75" customHeight="1">
      <c r="A226" s="123"/>
      <c r="B226" t="s" s="183">
        <v>337</v>
      </c>
      <c r="C226" s="169"/>
      <c r="D226" s="104"/>
      <c r="E226" s="151"/>
      <c r="F226" s="105">
        <f>$D226*E226</f>
        <v>0</v>
      </c>
    </row>
    <row r="227" ht="12.75" customHeight="1">
      <c r="A227" s="123"/>
      <c r="B227" t="s" s="183">
        <v>338</v>
      </c>
      <c r="C227" s="158"/>
      <c r="D227" s="181"/>
      <c r="E227" s="155"/>
      <c r="F227" s="105">
        <f>$D227*E227</f>
        <v>0</v>
      </c>
    </row>
    <row r="228" ht="12.75" customHeight="1">
      <c r="A228" s="127"/>
      <c r="B228" t="s" s="183">
        <v>339</v>
      </c>
      <c r="C228" s="127"/>
      <c r="D228" s="154"/>
      <c r="E228" s="155"/>
      <c r="F228" s="105">
        <f>$D228*E228</f>
        <v>0</v>
      </c>
    </row>
    <row r="229" ht="12.75" customHeight="1">
      <c r="A229" s="180"/>
      <c r="B229" t="s" s="183">
        <v>340</v>
      </c>
      <c r="C229" s="126"/>
      <c r="D229" s="175"/>
      <c r="E229" s="155"/>
      <c r="F229" s="105">
        <f>$D229*E229</f>
        <v>0</v>
      </c>
    </row>
    <row r="230" ht="12.75" customHeight="1">
      <c r="A230" s="180"/>
      <c r="B230" t="s" s="183">
        <v>341</v>
      </c>
      <c r="C230" s="126"/>
      <c r="D230" s="175"/>
      <c r="E230" s="155"/>
      <c r="F230" s="105">
        <f>$D230*E230</f>
        <v>0</v>
      </c>
    </row>
    <row r="231" ht="12.75" customHeight="1">
      <c r="A231" s="180"/>
      <c r="B231" t="s" s="183">
        <v>342</v>
      </c>
      <c r="C231" s="126"/>
      <c r="D231" s="175"/>
      <c r="E231" s="155"/>
      <c r="F231" s="105">
        <f>$D231*E231</f>
        <v>0</v>
      </c>
    </row>
    <row r="232" ht="12.75" customHeight="1">
      <c r="A232" s="180"/>
      <c r="B232" t="s" s="183">
        <v>343</v>
      </c>
      <c r="C232" s="126"/>
      <c r="D232" s="175"/>
      <c r="E232" s="155"/>
      <c r="F232" s="105">
        <f>$D232*E232</f>
        <v>0</v>
      </c>
    </row>
    <row r="233" ht="12.75" customHeight="1">
      <c r="A233" s="127"/>
      <c r="B233" t="s" s="168">
        <v>344</v>
      </c>
      <c r="C233" s="127"/>
      <c r="D233" s="154"/>
      <c r="E233" s="129"/>
      <c r="F233" s="162">
        <f>SUM(F220:F232)</f>
        <v>28750</v>
      </c>
    </row>
    <row r="234" ht="12" customHeight="1">
      <c r="A234" s="180"/>
      <c r="B234" s="126"/>
      <c r="C234" s="126"/>
      <c r="D234" s="175"/>
      <c r="E234" s="126"/>
      <c r="F234" s="126"/>
    </row>
    <row r="235" ht="15.75" customHeight="1">
      <c r="A235" t="s" s="185">
        <v>345</v>
      </c>
      <c r="B235" s="186"/>
      <c r="C235" s="186"/>
      <c r="D235" s="154"/>
      <c r="E235" s="129"/>
      <c r="F235" s="162">
        <f>F57+F85+F107+F133+F167+F181+F189+F200+F208+F219+F233</f>
        <v>952389</v>
      </c>
    </row>
  </sheetData>
  <mergeCells count="5">
    <mergeCell ref="A1:F1"/>
    <mergeCell ref="A2:C2"/>
    <mergeCell ref="D2:F3"/>
    <mergeCell ref="A3:C3"/>
    <mergeCell ref="A235:C235"/>
  </mergeCells>
  <pageMargins left="0.4" right="0.279861" top="0.340278" bottom="0.520139" header="0.511806" footer="0.3"/>
  <pageSetup firstPageNumber="1" fitToHeight="1" fitToWidth="1" scale="63" useFirstPageNumber="0" orientation="portrait" pageOrder="downThenOver"/>
  <drawing r:id="rId1"/>
</worksheet>
</file>

<file path=xl/worksheets/sheet5.xml><?xml version="1.0" encoding="utf-8"?>
<worksheet xmlns:r="http://schemas.openxmlformats.org/officeDocument/2006/relationships" xmlns="http://schemas.openxmlformats.org/spreadsheetml/2006/main">
  <dimension ref="A1:F60"/>
  <sheetViews>
    <sheetView workbookViewId="0" showGridLines="0" defaultGridColor="1"/>
  </sheetViews>
  <sheetFormatPr defaultColWidth="9.16667" defaultRowHeight="12" customHeight="1" outlineLevelRow="0" outlineLevelCol="0"/>
  <cols>
    <col min="1" max="1" width="7" style="187" customWidth="1"/>
    <col min="2" max="2" width="41.8516" style="187" customWidth="1"/>
    <col min="3" max="4" width="6.5" style="187" customWidth="1"/>
    <col min="5" max="5" width="12.5" style="187" customWidth="1"/>
    <col min="6" max="6" width="17.5" style="187" customWidth="1"/>
    <col min="7" max="16384" width="9.17188" style="187" customWidth="1"/>
  </cols>
  <sheetData>
    <row r="1" ht="15.75" customHeight="1">
      <c r="A1" t="s" s="94">
        <v>106</v>
      </c>
      <c r="B1" s="95"/>
      <c r="C1" s="95"/>
      <c r="D1" s="95"/>
      <c r="E1" s="95"/>
      <c r="F1" s="95"/>
    </row>
    <row r="2" ht="15.75" customHeight="1">
      <c r="A2" t="s" s="96">
        <v>346</v>
      </c>
      <c r="B2" s="97"/>
      <c r="C2" s="97"/>
      <c r="D2" t="s" s="94">
        <v>19</v>
      </c>
      <c r="E2" s="188"/>
      <c r="F2" s="188"/>
    </row>
    <row r="3" ht="15.75" customHeight="1">
      <c r="A3" t="s" s="96">
        <v>347</v>
      </c>
      <c r="B3" s="97"/>
      <c r="C3" s="97"/>
      <c r="D3" s="188"/>
      <c r="E3" s="188"/>
      <c r="F3" s="188"/>
    </row>
    <row r="4" ht="15.75" customHeight="1">
      <c r="A4" t="s" s="189">
        <v>348</v>
      </c>
      <c r="B4" t="s" s="189">
        <v>349</v>
      </c>
      <c r="C4" t="s" s="189">
        <v>350</v>
      </c>
      <c r="D4" t="s" s="189">
        <v>351</v>
      </c>
      <c r="E4" t="s" s="189">
        <v>352</v>
      </c>
      <c r="F4" t="s" s="189">
        <v>9</v>
      </c>
    </row>
    <row r="5" ht="12.75" customHeight="1">
      <c r="A5" t="s" s="190">
        <v>353</v>
      </c>
      <c r="B5" t="s" s="191">
        <v>354</v>
      </c>
      <c r="C5" s="169"/>
      <c r="D5" s="192"/>
      <c r="E5" s="192"/>
      <c r="F5" s="192"/>
    </row>
    <row r="6" ht="153" customHeight="1">
      <c r="A6" s="193">
        <v>1</v>
      </c>
      <c r="B6" t="s" s="194">
        <v>355</v>
      </c>
      <c r="C6" s="195"/>
      <c r="D6" s="192"/>
      <c r="E6" s="192"/>
      <c r="F6" s="192"/>
    </row>
    <row r="7" ht="12.75" customHeight="1">
      <c r="A7" s="193">
        <v>1.1</v>
      </c>
      <c r="B7" t="s" s="194">
        <v>356</v>
      </c>
      <c r="C7" t="s" s="107">
        <v>357</v>
      </c>
      <c r="D7" s="196"/>
      <c r="E7" s="196"/>
      <c r="F7" s="196">
        <f>$D7*E7</f>
        <v>0</v>
      </c>
    </row>
    <row r="8" ht="12.75" customHeight="1">
      <c r="A8" s="193">
        <v>1.2</v>
      </c>
      <c r="B8" t="s" s="194">
        <v>358</v>
      </c>
      <c r="C8" t="s" s="107">
        <v>357</v>
      </c>
      <c r="D8" s="196">
        <v>70</v>
      </c>
      <c r="E8" s="196">
        <v>350</v>
      </c>
      <c r="F8" s="196">
        <f>$D8*E8</f>
        <v>24500</v>
      </c>
    </row>
    <row r="9" ht="12.75" customHeight="1">
      <c r="A9" s="193">
        <v>1.3</v>
      </c>
      <c r="B9" t="s" s="194">
        <v>359</v>
      </c>
      <c r="C9" t="s" s="107">
        <v>357</v>
      </c>
      <c r="D9" s="196">
        <v>25</v>
      </c>
      <c r="E9" s="196">
        <v>400</v>
      </c>
      <c r="F9" s="196">
        <f>$D9*E9</f>
        <v>10000</v>
      </c>
    </row>
    <row r="10" ht="12.75" customHeight="1">
      <c r="A10" s="193">
        <v>1.4</v>
      </c>
      <c r="B10" t="s" s="194">
        <v>360</v>
      </c>
      <c r="C10" t="s" s="107">
        <v>357</v>
      </c>
      <c r="D10" s="196">
        <v>30</v>
      </c>
      <c r="E10" s="196">
        <v>475</v>
      </c>
      <c r="F10" s="196">
        <f>$D10*E10</f>
        <v>14250</v>
      </c>
    </row>
    <row r="11" ht="12.75" customHeight="1">
      <c r="A11" s="169"/>
      <c r="B11" s="197"/>
      <c r="C11" s="169"/>
      <c r="D11" s="196"/>
      <c r="E11" s="196"/>
      <c r="F11" s="196">
        <f>$D11*E11</f>
        <v>0</v>
      </c>
    </row>
    <row r="12" ht="51" customHeight="1">
      <c r="A12" s="193">
        <v>2</v>
      </c>
      <c r="B12" t="s" s="194">
        <v>361</v>
      </c>
      <c r="C12" s="169"/>
      <c r="D12" s="196"/>
      <c r="E12" s="196"/>
      <c r="F12" s="196">
        <f>$D12*E12</f>
        <v>0</v>
      </c>
    </row>
    <row r="13" ht="12.75" customHeight="1">
      <c r="A13" s="193">
        <v>2.1</v>
      </c>
      <c r="B13" t="s" s="194">
        <v>362</v>
      </c>
      <c r="C13" t="s" s="107">
        <v>81</v>
      </c>
      <c r="D13" s="196"/>
      <c r="E13" s="196"/>
      <c r="F13" s="196">
        <f>$D13*E13</f>
        <v>0</v>
      </c>
    </row>
    <row r="14" ht="12.75" customHeight="1">
      <c r="A14" s="193">
        <v>2.2</v>
      </c>
      <c r="B14" t="s" s="194">
        <v>363</v>
      </c>
      <c r="C14" t="s" s="107">
        <v>81</v>
      </c>
      <c r="D14" s="196">
        <v>4</v>
      </c>
      <c r="E14" s="196">
        <v>1350</v>
      </c>
      <c r="F14" s="196">
        <f>$D14*E14</f>
        <v>5400</v>
      </c>
    </row>
    <row r="15" ht="12.75" customHeight="1">
      <c r="A15" s="193">
        <v>2.3</v>
      </c>
      <c r="B15" t="s" s="198">
        <v>360</v>
      </c>
      <c r="C15" t="s" s="107">
        <v>81</v>
      </c>
      <c r="D15" s="196"/>
      <c r="E15" s="196"/>
      <c r="F15" s="196">
        <f>$D15*E15</f>
        <v>0</v>
      </c>
    </row>
    <row r="16" ht="12.75" customHeight="1">
      <c r="A16" s="193">
        <v>2.4</v>
      </c>
      <c r="B16" t="s" s="198">
        <v>364</v>
      </c>
      <c r="C16" t="s" s="107">
        <v>81</v>
      </c>
      <c r="D16" s="196"/>
      <c r="E16" s="196"/>
      <c r="F16" s="196">
        <f>$D16*E16</f>
        <v>0</v>
      </c>
    </row>
    <row r="17" ht="12.75" customHeight="1">
      <c r="A17" s="169"/>
      <c r="B17" s="133"/>
      <c r="C17" s="196"/>
      <c r="D17" s="196"/>
      <c r="E17" s="196"/>
      <c r="F17" s="196">
        <f>$D17*E17</f>
        <v>0</v>
      </c>
    </row>
    <row r="18" ht="38.25" customHeight="1">
      <c r="A18" s="193">
        <v>3</v>
      </c>
      <c r="B18" t="s" s="194">
        <v>365</v>
      </c>
      <c r="C18" s="196"/>
      <c r="D18" s="196"/>
      <c r="E18" s="196"/>
      <c r="F18" s="196">
        <f>$D18*E18</f>
        <v>0</v>
      </c>
    </row>
    <row r="19" ht="12.75" customHeight="1">
      <c r="A19" s="193">
        <v>3.1</v>
      </c>
      <c r="B19" t="s" s="194">
        <v>363</v>
      </c>
      <c r="C19" t="s" s="107">
        <v>81</v>
      </c>
      <c r="D19" s="196"/>
      <c r="E19" s="196"/>
      <c r="F19" s="196">
        <f>$D19*E19</f>
        <v>0</v>
      </c>
    </row>
    <row r="20" ht="12.75" customHeight="1">
      <c r="A20" s="169"/>
      <c r="B20" s="133"/>
      <c r="C20" s="196"/>
      <c r="D20" s="196"/>
      <c r="E20" s="196"/>
      <c r="F20" s="196">
        <f>$D20*E20</f>
        <v>0</v>
      </c>
    </row>
    <row r="21" ht="38.25" customHeight="1">
      <c r="A21" s="193">
        <v>4</v>
      </c>
      <c r="B21" t="s" s="194">
        <v>366</v>
      </c>
      <c r="C21" s="196"/>
      <c r="D21" s="196"/>
      <c r="E21" s="196"/>
      <c r="F21" s="196">
        <f>$D21*E21</f>
        <v>0</v>
      </c>
    </row>
    <row r="22" ht="12.75" customHeight="1">
      <c r="A22" s="193">
        <v>4.1</v>
      </c>
      <c r="B22" t="s" s="194">
        <v>363</v>
      </c>
      <c r="C22" t="s" s="107">
        <v>81</v>
      </c>
      <c r="D22" s="196"/>
      <c r="E22" s="196"/>
      <c r="F22" s="196">
        <f>$D22*E22</f>
        <v>0</v>
      </c>
    </row>
    <row r="23" ht="12.75" customHeight="1">
      <c r="A23" s="169"/>
      <c r="B23" s="133"/>
      <c r="C23" s="196"/>
      <c r="D23" s="196"/>
      <c r="E23" s="196"/>
      <c r="F23" s="196">
        <f>$D23*E23</f>
        <v>0</v>
      </c>
    </row>
    <row r="24" ht="51" customHeight="1">
      <c r="A24" s="193">
        <v>5</v>
      </c>
      <c r="B24" t="s" s="194">
        <v>367</v>
      </c>
      <c r="C24" s="196"/>
      <c r="D24" s="196"/>
      <c r="E24" s="196"/>
      <c r="F24" s="196">
        <f>$D24*E24</f>
        <v>0</v>
      </c>
    </row>
    <row r="25" ht="12.75" customHeight="1">
      <c r="A25" s="193">
        <v>5.1</v>
      </c>
      <c r="B25" t="s" s="194">
        <v>368</v>
      </c>
      <c r="C25" t="s" s="107">
        <v>81</v>
      </c>
      <c r="D25" s="196"/>
      <c r="E25" s="196"/>
      <c r="F25" s="196">
        <f>$D25*E25</f>
        <v>0</v>
      </c>
    </row>
    <row r="26" ht="12.75" customHeight="1">
      <c r="A26" s="193">
        <v>5.2</v>
      </c>
      <c r="B26" t="s" s="194">
        <v>369</v>
      </c>
      <c r="C26" t="s" s="107">
        <v>81</v>
      </c>
      <c r="D26" s="196"/>
      <c r="E26" s="196"/>
      <c r="F26" s="196">
        <f>$D26*E26</f>
        <v>0</v>
      </c>
    </row>
    <row r="27" ht="12.75" customHeight="1">
      <c r="A27" s="193">
        <v>5.3</v>
      </c>
      <c r="B27" t="s" s="194">
        <v>370</v>
      </c>
      <c r="C27" t="s" s="107">
        <v>81</v>
      </c>
      <c r="D27" s="196"/>
      <c r="E27" s="196"/>
      <c r="F27" s="196">
        <f>$D27*E27</f>
        <v>0</v>
      </c>
    </row>
    <row r="28" ht="12.75" customHeight="1">
      <c r="A28" s="169"/>
      <c r="B28" s="197"/>
      <c r="C28" s="196"/>
      <c r="D28" s="196"/>
      <c r="E28" s="196"/>
      <c r="F28" s="196">
        <f>$D28*E28</f>
        <v>0</v>
      </c>
    </row>
    <row r="29" ht="89.25" customHeight="1">
      <c r="A29" s="193">
        <v>6</v>
      </c>
      <c r="B29" t="s" s="183">
        <v>371</v>
      </c>
      <c r="C29" t="s" s="107">
        <v>372</v>
      </c>
      <c r="D29" s="196"/>
      <c r="E29" s="196"/>
      <c r="F29" s="196">
        <f>$D29*E29</f>
        <v>0</v>
      </c>
    </row>
    <row r="30" ht="12.75" customHeight="1">
      <c r="A30" s="193">
        <v>6.1</v>
      </c>
      <c r="B30" t="s" s="183">
        <v>373</v>
      </c>
      <c r="C30" t="s" s="107">
        <v>81</v>
      </c>
      <c r="D30" s="196"/>
      <c r="E30" s="196"/>
      <c r="F30" s="196">
        <f>$D30*E30</f>
        <v>0</v>
      </c>
    </row>
    <row r="31" ht="12.75" customHeight="1">
      <c r="A31" s="193">
        <v>6.2</v>
      </c>
      <c r="B31" t="s" s="183">
        <v>374</v>
      </c>
      <c r="C31" t="s" s="107">
        <v>81</v>
      </c>
      <c r="D31" s="196"/>
      <c r="E31" s="196"/>
      <c r="F31" s="196">
        <f>$D31*E31</f>
        <v>0</v>
      </c>
    </row>
    <row r="32" ht="12.75" customHeight="1">
      <c r="A32" s="193">
        <v>6.3</v>
      </c>
      <c r="B32" t="s" s="183">
        <v>375</v>
      </c>
      <c r="C32" t="s" s="107">
        <v>81</v>
      </c>
      <c r="D32" s="196">
        <v>1</v>
      </c>
      <c r="E32" s="196">
        <v>13950</v>
      </c>
      <c r="F32" s="196">
        <f>$D32*E32</f>
        <v>13950</v>
      </c>
    </row>
    <row r="33" ht="12.75" customHeight="1">
      <c r="A33" s="169"/>
      <c r="B33" s="199"/>
      <c r="C33" s="196"/>
      <c r="D33" s="196"/>
      <c r="E33" s="196"/>
      <c r="F33" s="196">
        <f>$D33*E33</f>
        <v>0</v>
      </c>
    </row>
    <row r="34" ht="25.5" customHeight="1">
      <c r="A34" s="193">
        <v>7</v>
      </c>
      <c r="B34" t="s" s="109">
        <v>376</v>
      </c>
      <c r="C34" t="s" s="107">
        <v>328</v>
      </c>
      <c r="D34" s="196"/>
      <c r="E34" s="196"/>
      <c r="F34" s="196">
        <f>$D34*E34</f>
        <v>0</v>
      </c>
    </row>
    <row r="35" ht="25.5" customHeight="1">
      <c r="A35" s="193">
        <v>8</v>
      </c>
      <c r="B35" t="s" s="194">
        <v>377</v>
      </c>
      <c r="C35" t="s" s="107">
        <v>328</v>
      </c>
      <c r="D35" s="196"/>
      <c r="E35" s="196"/>
      <c r="F35" s="196">
        <f>$D35*E35</f>
        <v>0</v>
      </c>
    </row>
    <row r="36" ht="25.5" customHeight="1">
      <c r="A36" s="193">
        <v>9</v>
      </c>
      <c r="B36" t="s" s="194">
        <v>378</v>
      </c>
      <c r="C36" t="s" s="107">
        <v>328</v>
      </c>
      <c r="D36" s="196"/>
      <c r="E36" s="196"/>
      <c r="F36" s="196">
        <f>$D36*E36</f>
        <v>0</v>
      </c>
    </row>
    <row r="37" ht="12.75" customHeight="1">
      <c r="A37" t="s" s="190">
        <v>379</v>
      </c>
      <c r="B37" t="s" s="191">
        <v>380</v>
      </c>
      <c r="C37" s="200"/>
      <c r="D37" s="196"/>
      <c r="E37" s="196"/>
      <c r="F37" s="196">
        <f>$D37*E37</f>
        <v>0</v>
      </c>
    </row>
    <row r="38" ht="89.25" customHeight="1">
      <c r="A38" s="193">
        <v>1</v>
      </c>
      <c r="B38" t="s" s="194">
        <v>381</v>
      </c>
      <c r="C38" s="195"/>
      <c r="D38" s="196"/>
      <c r="E38" s="196"/>
      <c r="F38" s="196">
        <f>$D38*E38</f>
        <v>0</v>
      </c>
    </row>
    <row r="39" ht="12.75" customHeight="1">
      <c r="A39" s="193">
        <v>1.1</v>
      </c>
      <c r="B39" t="s" s="198">
        <v>382</v>
      </c>
      <c r="C39" t="s" s="107">
        <v>357</v>
      </c>
      <c r="D39" s="196"/>
      <c r="E39" s="196"/>
      <c r="F39" s="196">
        <f>$D39*E39</f>
        <v>0</v>
      </c>
    </row>
    <row r="40" ht="12.75" customHeight="1">
      <c r="A40" s="193">
        <v>1.2</v>
      </c>
      <c r="B40" t="s" s="198">
        <v>383</v>
      </c>
      <c r="C40" t="s" s="107">
        <v>357</v>
      </c>
      <c r="D40" s="196">
        <v>10</v>
      </c>
      <c r="E40" s="196">
        <v>700</v>
      </c>
      <c r="F40" s="196">
        <f>$D40*E40</f>
        <v>7000</v>
      </c>
    </row>
    <row r="41" ht="12.75" customHeight="1">
      <c r="A41" s="193">
        <v>1.3</v>
      </c>
      <c r="B41" t="s" s="198">
        <v>384</v>
      </c>
      <c r="C41" t="s" s="107">
        <v>357</v>
      </c>
      <c r="D41" s="196">
        <v>30</v>
      </c>
      <c r="E41" s="196">
        <v>676</v>
      </c>
      <c r="F41" s="196">
        <f>$D41*E41</f>
        <v>20280</v>
      </c>
    </row>
    <row r="42" ht="12.75" customHeight="1">
      <c r="A42" s="193">
        <v>1.4</v>
      </c>
      <c r="B42" t="s" s="198">
        <v>385</v>
      </c>
      <c r="C42" t="s" s="107">
        <v>357</v>
      </c>
      <c r="D42" s="196"/>
      <c r="E42" s="196"/>
      <c r="F42" s="196">
        <f>$D42*E42</f>
        <v>0</v>
      </c>
    </row>
    <row r="43" ht="12.75" customHeight="1">
      <c r="A43" s="169"/>
      <c r="B43" s="133"/>
      <c r="C43" s="196"/>
      <c r="D43" s="196"/>
      <c r="E43" s="196"/>
      <c r="F43" s="196">
        <f>$D43*E43</f>
        <v>0</v>
      </c>
    </row>
    <row r="44" ht="102" customHeight="1">
      <c r="A44" s="193">
        <v>2</v>
      </c>
      <c r="B44" t="s" s="109">
        <v>386</v>
      </c>
      <c r="C44" s="138"/>
      <c r="D44" s="196"/>
      <c r="E44" s="196"/>
      <c r="F44" s="196">
        <f>$D44*E44</f>
        <v>0</v>
      </c>
    </row>
    <row r="45" ht="12.75" customHeight="1">
      <c r="A45" s="193">
        <v>2.1</v>
      </c>
      <c r="B45" t="s" s="109">
        <v>387</v>
      </c>
      <c r="C45" t="s" s="201">
        <v>388</v>
      </c>
      <c r="D45" s="196"/>
      <c r="E45" s="196"/>
      <c r="F45" s="196">
        <f>$D45*E45</f>
        <v>0</v>
      </c>
    </row>
    <row r="46" ht="25.5" customHeight="1">
      <c r="A46" s="193">
        <v>2.2</v>
      </c>
      <c r="B46" t="s" s="109">
        <v>389</v>
      </c>
      <c r="C46" t="s" s="201">
        <v>388</v>
      </c>
      <c r="D46" s="196"/>
      <c r="E46" s="196"/>
      <c r="F46" s="196">
        <f>$D46*E46</f>
        <v>0</v>
      </c>
    </row>
    <row r="47" ht="12.75" customHeight="1">
      <c r="A47" s="193">
        <v>2.3</v>
      </c>
      <c r="B47" t="s" s="109">
        <v>390</v>
      </c>
      <c r="C47" t="s" s="201">
        <v>388</v>
      </c>
      <c r="D47" s="196">
        <v>10</v>
      </c>
      <c r="E47" s="196">
        <v>1950</v>
      </c>
      <c r="F47" s="196">
        <f>$D47*E47</f>
        <v>19500</v>
      </c>
    </row>
    <row r="48" ht="25.5" customHeight="1">
      <c r="A48" s="193">
        <v>2.4</v>
      </c>
      <c r="B48" t="s" s="109">
        <v>391</v>
      </c>
      <c r="C48" t="s" s="201">
        <v>388</v>
      </c>
      <c r="D48" s="196"/>
      <c r="E48" s="196"/>
      <c r="F48" s="196">
        <f>$D48*E48</f>
        <v>0</v>
      </c>
    </row>
    <row r="49" ht="12.75" customHeight="1">
      <c r="A49" t="s" s="202">
        <v>392</v>
      </c>
      <c r="B49" t="s" s="203">
        <v>393</v>
      </c>
      <c r="C49" s="204"/>
      <c r="D49" s="205"/>
      <c r="E49" s="196"/>
      <c r="F49" s="196">
        <f>$D49*E49</f>
        <v>0</v>
      </c>
    </row>
    <row r="50" ht="25.5" customHeight="1">
      <c r="A50" s="169"/>
      <c r="B50" t="s" s="114">
        <v>394</v>
      </c>
      <c r="C50" s="204"/>
      <c r="D50" s="205"/>
      <c r="E50" s="196"/>
      <c r="F50" s="196">
        <f>$D50*E50</f>
        <v>0</v>
      </c>
    </row>
    <row r="51" ht="12.75" customHeight="1">
      <c r="A51" s="169"/>
      <c r="B51" s="206"/>
      <c r="C51" s="204"/>
      <c r="D51" s="205"/>
      <c r="E51" s="196"/>
      <c r="F51" s="196">
        <f>$D51*E51</f>
        <v>0</v>
      </c>
    </row>
    <row r="52" ht="38.25" customHeight="1">
      <c r="A52" s="193">
        <v>1.1</v>
      </c>
      <c r="B52" t="s" s="194">
        <v>395</v>
      </c>
      <c r="C52" t="s" s="107">
        <v>328</v>
      </c>
      <c r="D52" s="196">
        <v>7</v>
      </c>
      <c r="E52" s="196">
        <v>4200</v>
      </c>
      <c r="F52" s="196">
        <f>$D52*E52</f>
        <v>29400</v>
      </c>
    </row>
    <row r="53" ht="25.5" customHeight="1">
      <c r="A53" s="193">
        <v>1.2</v>
      </c>
      <c r="B53" t="s" s="194">
        <v>396</v>
      </c>
      <c r="C53" t="s" s="107">
        <v>328</v>
      </c>
      <c r="D53" s="196">
        <v>12</v>
      </c>
      <c r="E53" s="196">
        <v>850</v>
      </c>
      <c r="F53" s="196">
        <f>$D53*E53</f>
        <v>10200</v>
      </c>
    </row>
    <row r="54" ht="12.75" customHeight="1">
      <c r="A54" t="s" s="202">
        <v>397</v>
      </c>
      <c r="B54" t="s" s="203">
        <v>398</v>
      </c>
      <c r="C54" s="204"/>
      <c r="D54" s="205"/>
      <c r="E54" s="196"/>
      <c r="F54" s="196">
        <f>$D54*E54</f>
        <v>0</v>
      </c>
    </row>
    <row r="55" ht="25.5" customHeight="1">
      <c r="A55" s="169"/>
      <c r="B55" t="s" s="114">
        <v>399</v>
      </c>
      <c r="C55" s="204"/>
      <c r="D55" s="205"/>
      <c r="E55" s="196"/>
      <c r="F55" s="196">
        <f>$D55*E55</f>
        <v>0</v>
      </c>
    </row>
    <row r="56" ht="12.75" customHeight="1">
      <c r="A56" s="169"/>
      <c r="B56" s="206"/>
      <c r="C56" s="204"/>
      <c r="D56" s="205"/>
      <c r="E56" s="196"/>
      <c r="F56" s="196">
        <f>$D56*E56</f>
        <v>0</v>
      </c>
    </row>
    <row r="57" ht="89.25" customHeight="1">
      <c r="A57" s="193">
        <v>1</v>
      </c>
      <c r="B57" t="s" s="194">
        <v>400</v>
      </c>
      <c r="C57" t="s" s="107">
        <v>81</v>
      </c>
      <c r="D57" s="196">
        <v>5</v>
      </c>
      <c r="E57" s="196">
        <v>7900</v>
      </c>
      <c r="F57" s="196">
        <f>$D57*E57</f>
        <v>39500</v>
      </c>
    </row>
    <row r="58" ht="89.25" customHeight="1">
      <c r="A58" s="193">
        <v>2</v>
      </c>
      <c r="B58" t="s" s="194">
        <v>401</v>
      </c>
      <c r="C58" t="s" s="107">
        <v>81</v>
      </c>
      <c r="D58" s="196">
        <v>1</v>
      </c>
      <c r="E58" s="196">
        <v>9800</v>
      </c>
      <c r="F58" s="196">
        <f>$D58*E58</f>
        <v>9800</v>
      </c>
    </row>
    <row r="59" ht="76.5" customHeight="1">
      <c r="A59" s="193">
        <v>1.1</v>
      </c>
      <c r="B59" t="s" s="194">
        <v>402</v>
      </c>
      <c r="C59" t="s" s="107">
        <v>328</v>
      </c>
      <c r="D59" s="196"/>
      <c r="E59" s="196"/>
      <c r="F59" s="196"/>
    </row>
    <row r="60" ht="15" customHeight="1">
      <c r="A60" s="207"/>
      <c r="B60" t="s" s="208">
        <v>403</v>
      </c>
      <c r="C60" s="209"/>
      <c r="D60" s="209"/>
      <c r="E60" s="210"/>
      <c r="F60" s="209">
        <f>SUM(F7:F59)</f>
        <v>203780</v>
      </c>
    </row>
  </sheetData>
  <mergeCells count="4">
    <mergeCell ref="A1:F1"/>
    <mergeCell ref="A2:C2"/>
    <mergeCell ref="D2:F3"/>
    <mergeCell ref="A3:C3"/>
  </mergeCells>
  <pageMargins left="0.7" right="0.7" top="0.75" bottom="0.75" header="0.3" footer="0.3"/>
  <pageSetup firstPageNumber="1" fitToHeight="1" fitToWidth="1" scale="70" useFirstPageNumber="0" orientation="portrait" pageOrder="downThenOver"/>
  <headerFooter>
    <oddFooter>&amp;C&amp;"Helvetica Neue,Regular"&amp;12&amp;K000000&amp;P</oddFooter>
  </headerFooter>
</worksheet>
</file>

<file path=xl/worksheets/sheet6.xml><?xml version="1.0" encoding="utf-8"?>
<worksheet xmlns:r="http://schemas.openxmlformats.org/officeDocument/2006/relationships" xmlns="http://schemas.openxmlformats.org/spreadsheetml/2006/main">
  <dimension ref="A1:F533"/>
  <sheetViews>
    <sheetView workbookViewId="0" showGridLines="0" defaultGridColor="1"/>
  </sheetViews>
  <sheetFormatPr defaultColWidth="9.16667" defaultRowHeight="12.75" customHeight="1" outlineLevelRow="0" outlineLevelCol="0"/>
  <cols>
    <col min="1" max="1" width="6.35156" style="211" customWidth="1"/>
    <col min="2" max="2" width="92.5" style="211" customWidth="1"/>
    <col min="3" max="3" width="6.17188" style="211" customWidth="1"/>
    <col min="4" max="4" width="6.85156" style="211" customWidth="1"/>
    <col min="5" max="5" width="9.35156" style="211" customWidth="1"/>
    <col min="6" max="6" width="12.3516" style="211" customWidth="1"/>
    <col min="7" max="16384" width="9.17188" style="211" customWidth="1"/>
  </cols>
  <sheetData>
    <row r="1" ht="19.5" customHeight="1">
      <c r="A1" t="s" s="212">
        <v>404</v>
      </c>
      <c r="B1" s="213"/>
      <c r="C1" s="213"/>
      <c r="D1" s="213"/>
      <c r="E1" s="213"/>
      <c r="F1" s="213"/>
    </row>
    <row r="2" ht="19.5" customHeight="1">
      <c r="A2" t="s" s="212">
        <v>405</v>
      </c>
      <c r="B2" s="213"/>
      <c r="C2" s="213"/>
      <c r="D2" s="213"/>
      <c r="E2" s="213"/>
      <c r="F2" s="213"/>
    </row>
    <row r="3" ht="19.5" customHeight="1">
      <c r="A3" t="s" s="212">
        <v>406</v>
      </c>
      <c r="B3" t="s" s="212">
        <v>407</v>
      </c>
      <c r="C3" t="s" s="212">
        <v>23</v>
      </c>
      <c r="D3" t="s" s="212">
        <v>408</v>
      </c>
      <c r="E3" t="s" s="212">
        <v>25</v>
      </c>
      <c r="F3" t="s" s="212">
        <v>26</v>
      </c>
    </row>
    <row r="4" ht="19.5" customHeight="1">
      <c r="A4" t="s" s="214">
        <v>353</v>
      </c>
      <c r="B4" t="s" s="215">
        <v>409</v>
      </c>
      <c r="C4" s="216"/>
      <c r="D4" s="216"/>
      <c r="E4" s="217"/>
      <c r="F4" s="217"/>
    </row>
    <row r="5" ht="13.65" customHeight="1">
      <c r="A5" s="218"/>
      <c r="B5" s="218"/>
      <c r="C5" s="219"/>
      <c r="D5" s="219"/>
      <c r="E5" s="219"/>
      <c r="F5" s="219"/>
    </row>
    <row r="6" ht="13.65" customHeight="1">
      <c r="A6" s="220">
        <v>1</v>
      </c>
      <c r="B6" t="s" s="221">
        <v>410</v>
      </c>
      <c r="C6" s="219"/>
      <c r="D6" s="217"/>
      <c r="E6" s="217"/>
      <c r="F6" s="219"/>
    </row>
    <row r="7" ht="147.75" customHeight="1">
      <c r="A7" s="222"/>
      <c r="B7" t="s" s="223">
        <v>411</v>
      </c>
      <c r="C7" s="219"/>
      <c r="D7" s="217"/>
      <c r="E7" s="217"/>
      <c r="F7" s="219"/>
    </row>
    <row r="8" ht="13.65" customHeight="1">
      <c r="A8" s="220">
        <v>1.1</v>
      </c>
      <c r="B8" t="s" s="223">
        <v>412</v>
      </c>
      <c r="C8" t="s" s="224">
        <v>413</v>
      </c>
      <c r="D8" s="225">
        <v>1</v>
      </c>
      <c r="E8" s="226">
        <v>178000</v>
      </c>
      <c r="F8" s="227">
        <f>D8*E8</f>
        <v>178000</v>
      </c>
    </row>
    <row r="9" ht="13.65" customHeight="1">
      <c r="A9" s="222"/>
      <c r="B9" s="228"/>
      <c r="C9" s="219"/>
      <c r="D9" s="217"/>
      <c r="E9" s="126"/>
      <c r="F9" s="219"/>
    </row>
    <row r="10" ht="13.65" customHeight="1">
      <c r="A10" s="220">
        <v>2</v>
      </c>
      <c r="B10" t="s" s="221">
        <v>414</v>
      </c>
      <c r="C10" s="219"/>
      <c r="D10" s="217"/>
      <c r="E10" s="126"/>
      <c r="F10" s="219"/>
    </row>
    <row r="11" ht="148.5" customHeight="1">
      <c r="A11" s="222"/>
      <c r="B11" t="s" s="223">
        <v>415</v>
      </c>
      <c r="C11" s="219"/>
      <c r="D11" s="217"/>
      <c r="E11" s="126"/>
      <c r="F11" s="219"/>
    </row>
    <row r="12" ht="13.65" customHeight="1">
      <c r="A12" s="220">
        <v>2.1</v>
      </c>
      <c r="B12" t="s" s="223">
        <v>416</v>
      </c>
      <c r="C12" t="s" s="224">
        <v>413</v>
      </c>
      <c r="D12" s="225">
        <v>1</v>
      </c>
      <c r="E12" s="226">
        <v>155000</v>
      </c>
      <c r="F12" s="227">
        <f>D12*E12</f>
        <v>155000</v>
      </c>
    </row>
    <row r="13" ht="13.65" customHeight="1">
      <c r="A13" s="222"/>
      <c r="B13" s="228"/>
      <c r="C13" s="219"/>
      <c r="D13" s="217"/>
      <c r="E13" s="126"/>
      <c r="F13" s="219"/>
    </row>
    <row r="14" ht="13.65" customHeight="1">
      <c r="A14" t="s" s="229">
        <v>379</v>
      </c>
      <c r="B14" t="s" s="221">
        <v>417</v>
      </c>
      <c r="C14" s="219"/>
      <c r="D14" s="217"/>
      <c r="E14" s="126"/>
      <c r="F14" s="219"/>
    </row>
    <row r="15" ht="13.65" customHeight="1">
      <c r="A15" s="230"/>
      <c r="B15" s="231"/>
      <c r="C15" s="219"/>
      <c r="D15" s="217"/>
      <c r="E15" s="126"/>
      <c r="F15" s="219"/>
    </row>
    <row r="16" ht="13.65" customHeight="1">
      <c r="A16" s="230"/>
      <c r="B16" t="s" s="232">
        <v>418</v>
      </c>
      <c r="C16" s="233"/>
      <c r="D16" s="233"/>
      <c r="E16" s="126"/>
      <c r="F16" s="233"/>
    </row>
    <row r="17" ht="43.9" customHeight="1">
      <c r="A17" s="234">
        <v>1</v>
      </c>
      <c r="B17" t="s" s="232">
        <v>419</v>
      </c>
      <c r="C17" s="233"/>
      <c r="D17" s="233"/>
      <c r="E17" s="126"/>
      <c r="F17" s="233"/>
    </row>
    <row r="18" ht="13.65" customHeight="1">
      <c r="A18" s="230"/>
      <c r="B18" s="231"/>
      <c r="C18" s="219"/>
      <c r="D18" s="217"/>
      <c r="E18" s="126"/>
      <c r="F18" s="219"/>
    </row>
    <row r="19" ht="13.15" customHeight="1">
      <c r="A19" s="230"/>
      <c r="B19" t="s" s="235">
        <v>420</v>
      </c>
      <c r="C19" t="s" s="224">
        <v>421</v>
      </c>
      <c r="D19" s="225">
        <v>25</v>
      </c>
      <c r="E19" s="226">
        <v>2300</v>
      </c>
      <c r="F19" s="227">
        <f>D19*E19</f>
        <v>57500</v>
      </c>
    </row>
    <row r="20" ht="13.15" customHeight="1">
      <c r="A20" s="230"/>
      <c r="B20" t="s" s="235">
        <v>422</v>
      </c>
      <c r="C20" t="s" s="224">
        <v>421</v>
      </c>
      <c r="D20" s="225">
        <v>5</v>
      </c>
      <c r="E20" s="226">
        <v>2050</v>
      </c>
      <c r="F20" s="227">
        <f>D20*E20</f>
        <v>10250</v>
      </c>
    </row>
    <row r="21" ht="13.15" customHeight="1">
      <c r="A21" s="230"/>
      <c r="B21" t="s" s="235">
        <v>423</v>
      </c>
      <c r="C21" t="s" s="224">
        <v>421</v>
      </c>
      <c r="D21" s="225">
        <v>5</v>
      </c>
      <c r="E21" s="226">
        <v>1850</v>
      </c>
      <c r="F21" s="227">
        <f>D21*E21</f>
        <v>9250</v>
      </c>
    </row>
    <row r="22" ht="13.15" customHeight="1">
      <c r="A22" s="230"/>
      <c r="B22" t="s" s="235">
        <v>424</v>
      </c>
      <c r="C22" t="s" s="224">
        <v>421</v>
      </c>
      <c r="D22" s="225">
        <v>40</v>
      </c>
      <c r="E22" s="226">
        <v>1600</v>
      </c>
      <c r="F22" s="227">
        <f>D22*E22</f>
        <v>64000</v>
      </c>
    </row>
    <row r="23" ht="13.15" customHeight="1">
      <c r="A23" s="230"/>
      <c r="B23" t="s" s="235">
        <v>425</v>
      </c>
      <c r="C23" t="s" s="224">
        <v>421</v>
      </c>
      <c r="D23" s="225">
        <v>5</v>
      </c>
      <c r="E23" s="226">
        <v>1400</v>
      </c>
      <c r="F23" s="227">
        <f>D23*E23</f>
        <v>7000</v>
      </c>
    </row>
    <row r="24" ht="13.65" customHeight="1">
      <c r="A24" s="222"/>
      <c r="B24" s="228"/>
      <c r="C24" s="219"/>
      <c r="D24" s="217"/>
      <c r="E24" s="126"/>
      <c r="F24" s="219"/>
    </row>
    <row r="25" ht="53.45" customHeight="1">
      <c r="A25" s="220">
        <v>2</v>
      </c>
      <c r="B25" t="s" s="235">
        <v>426</v>
      </c>
      <c r="C25" s="219"/>
      <c r="D25" s="217"/>
      <c r="E25" s="126"/>
      <c r="F25" s="219"/>
    </row>
    <row r="26" ht="13.65" customHeight="1">
      <c r="A26" s="236"/>
      <c r="B26" s="126"/>
      <c r="C26" s="126"/>
      <c r="D26" s="126"/>
      <c r="E26" s="126"/>
      <c r="F26" s="126"/>
    </row>
    <row r="27" ht="13.65" customHeight="1">
      <c r="A27" s="222"/>
      <c r="B27" t="s" s="235">
        <v>420</v>
      </c>
      <c r="C27" t="s" s="224">
        <v>421</v>
      </c>
      <c r="D27" s="225">
        <v>5</v>
      </c>
      <c r="E27" s="226">
        <v>2000</v>
      </c>
      <c r="F27" s="227">
        <f>D27*E27</f>
        <v>10000</v>
      </c>
    </row>
    <row r="28" ht="13.65" customHeight="1">
      <c r="A28" s="222"/>
      <c r="B28" t="s" s="235">
        <v>422</v>
      </c>
      <c r="C28" t="s" s="224">
        <v>421</v>
      </c>
      <c r="D28" s="225">
        <v>5</v>
      </c>
      <c r="E28" s="226">
        <v>1750</v>
      </c>
      <c r="F28" s="227">
        <f>D28*E28</f>
        <v>8750</v>
      </c>
    </row>
    <row r="29" ht="13.65" customHeight="1">
      <c r="A29" s="222"/>
      <c r="B29" t="s" s="235">
        <v>423</v>
      </c>
      <c r="C29" t="s" s="224">
        <v>421</v>
      </c>
      <c r="D29" s="225">
        <v>5</v>
      </c>
      <c r="E29" s="226">
        <v>1400</v>
      </c>
      <c r="F29" s="227">
        <f>D29*E29</f>
        <v>7000</v>
      </c>
    </row>
    <row r="30" ht="13.65" customHeight="1">
      <c r="A30" s="222"/>
      <c r="B30" t="s" s="235">
        <v>424</v>
      </c>
      <c r="C30" t="s" s="224">
        <v>421</v>
      </c>
      <c r="D30" s="225">
        <v>5</v>
      </c>
      <c r="E30" s="226">
        <v>1200</v>
      </c>
      <c r="F30" s="227">
        <f>D30*E30</f>
        <v>6000</v>
      </c>
    </row>
    <row r="31" ht="13.65" customHeight="1">
      <c r="A31" s="222"/>
      <c r="B31" s="237"/>
      <c r="C31" s="219"/>
      <c r="D31" s="217"/>
      <c r="E31" s="126"/>
      <c r="F31" s="219"/>
    </row>
    <row r="32" ht="38.25" customHeight="1">
      <c r="A32" s="225">
        <v>3</v>
      </c>
      <c r="B32" t="s" s="194">
        <v>427</v>
      </c>
      <c r="C32" t="s" s="238">
        <v>428</v>
      </c>
      <c r="D32" s="239">
        <v>1</v>
      </c>
      <c r="E32" s="226">
        <v>120000</v>
      </c>
      <c r="F32" s="240">
        <f>D32*E32</f>
        <v>120000</v>
      </c>
    </row>
    <row r="33" ht="13.65" customHeight="1">
      <c r="A33" s="217"/>
      <c r="B33" s="197"/>
      <c r="C33" s="217"/>
      <c r="D33" s="239"/>
      <c r="E33" s="126"/>
      <c r="F33" s="241"/>
    </row>
    <row r="34" ht="51" customHeight="1">
      <c r="A34" s="225">
        <v>4</v>
      </c>
      <c r="B34" t="s" s="232">
        <v>429</v>
      </c>
      <c r="C34" t="s" s="238">
        <v>428</v>
      </c>
      <c r="D34" s="239">
        <v>1</v>
      </c>
      <c r="E34" s="226">
        <v>9500</v>
      </c>
      <c r="F34" s="240">
        <f>D34*E34</f>
        <v>9500</v>
      </c>
    </row>
    <row r="35" ht="13.65" customHeight="1">
      <c r="A35" s="217"/>
      <c r="B35" s="233"/>
      <c r="C35" s="217"/>
      <c r="D35" s="239"/>
      <c r="E35" s="126"/>
      <c r="F35" s="241"/>
    </row>
    <row r="36" ht="33.6" customHeight="1">
      <c r="A36" s="225">
        <v>5</v>
      </c>
      <c r="B36" t="s" s="232">
        <v>430</v>
      </c>
      <c r="C36" t="s" s="238">
        <v>81</v>
      </c>
      <c r="D36" s="239">
        <v>2</v>
      </c>
      <c r="E36" s="226">
        <v>4500</v>
      </c>
      <c r="F36" s="240">
        <f>D36*E36</f>
        <v>9000</v>
      </c>
    </row>
    <row r="37" ht="13.65" customHeight="1">
      <c r="A37" s="217"/>
      <c r="B37" s="233"/>
      <c r="C37" s="217"/>
      <c r="D37" s="239"/>
      <c r="E37" s="126"/>
      <c r="F37" s="219"/>
    </row>
    <row r="38" ht="38.25" customHeight="1">
      <c r="A38" s="225">
        <v>6</v>
      </c>
      <c r="B38" t="s" s="232">
        <v>431</v>
      </c>
      <c r="C38" t="s" s="238">
        <v>428</v>
      </c>
      <c r="D38" s="239">
        <v>0.1</v>
      </c>
      <c r="E38" s="226">
        <v>12000</v>
      </c>
      <c r="F38" s="240">
        <f>D38*E38</f>
        <v>1200</v>
      </c>
    </row>
    <row r="39" ht="13.65" customHeight="1">
      <c r="A39" s="217"/>
      <c r="B39" s="233"/>
      <c r="C39" s="217"/>
      <c r="D39" s="239"/>
      <c r="E39" s="126"/>
      <c r="F39" s="219"/>
    </row>
    <row r="40" ht="32.45" customHeight="1">
      <c r="A40" s="225">
        <v>7</v>
      </c>
      <c r="B40" t="s" s="232">
        <v>432</v>
      </c>
      <c r="C40" t="s" s="238">
        <v>428</v>
      </c>
      <c r="D40" s="239">
        <v>0.1</v>
      </c>
      <c r="E40" s="226">
        <v>12000</v>
      </c>
      <c r="F40" s="240">
        <f>D40*E40</f>
        <v>1200</v>
      </c>
    </row>
    <row r="41" ht="13.65" customHeight="1">
      <c r="A41" s="217"/>
      <c r="B41" s="233"/>
      <c r="C41" s="217"/>
      <c r="D41" s="239"/>
      <c r="E41" s="126"/>
      <c r="F41" s="219"/>
    </row>
    <row r="42" ht="13.65" customHeight="1">
      <c r="A42" t="s" s="214">
        <v>392</v>
      </c>
      <c r="B42" t="s" s="242">
        <v>433</v>
      </c>
      <c r="C42" s="217"/>
      <c r="D42" s="217"/>
      <c r="E42" s="126"/>
      <c r="F42" s="219"/>
    </row>
    <row r="43" ht="13.65" customHeight="1">
      <c r="A43" s="217"/>
      <c r="B43" s="233"/>
      <c r="C43" s="217"/>
      <c r="D43" s="239"/>
      <c r="E43" s="126"/>
      <c r="F43" s="241"/>
    </row>
    <row r="44" ht="13.65" customHeight="1">
      <c r="A44" s="220">
        <v>1</v>
      </c>
      <c r="B44" t="s" s="243">
        <v>434</v>
      </c>
      <c r="C44" s="219"/>
      <c r="D44" s="217"/>
      <c r="E44" s="126"/>
      <c r="F44" s="219"/>
    </row>
    <row r="45" ht="51" customHeight="1">
      <c r="A45" s="222"/>
      <c r="B45" t="s" s="235">
        <v>435</v>
      </c>
      <c r="C45" s="219"/>
      <c r="D45" s="217"/>
      <c r="E45" s="126"/>
      <c r="F45" s="219"/>
    </row>
    <row r="46" ht="13.65" customHeight="1">
      <c r="A46" s="222"/>
      <c r="B46" t="s" s="235">
        <v>436</v>
      </c>
      <c r="C46" t="s" s="224">
        <v>421</v>
      </c>
      <c r="D46" s="225">
        <v>30</v>
      </c>
      <c r="E46" s="226">
        <v>850</v>
      </c>
      <c r="F46" s="227">
        <f>D46*E46</f>
        <v>25500</v>
      </c>
    </row>
    <row r="47" ht="13.65" customHeight="1">
      <c r="A47" s="222"/>
      <c r="B47" s="228"/>
      <c r="C47" s="219"/>
      <c r="D47" s="217"/>
      <c r="E47" s="126"/>
      <c r="F47" s="219"/>
    </row>
    <row r="48" ht="13.65" customHeight="1">
      <c r="A48" t="s" s="229">
        <v>397</v>
      </c>
      <c r="B48" t="s" s="244">
        <v>437</v>
      </c>
      <c r="C48" s="245"/>
      <c r="D48" s="219"/>
      <c r="E48" s="126"/>
      <c r="F48" s="245"/>
    </row>
    <row r="49" ht="30.6" customHeight="1">
      <c r="A49" s="225">
        <v>1</v>
      </c>
      <c r="B49" t="s" s="246">
        <v>438</v>
      </c>
      <c r="C49" s="245"/>
      <c r="D49" s="245"/>
      <c r="E49" s="126"/>
      <c r="F49" s="219"/>
    </row>
    <row r="50" ht="47.45" customHeight="1">
      <c r="A50" s="222"/>
      <c r="B50" t="s" s="235">
        <v>439</v>
      </c>
      <c r="C50" s="126"/>
      <c r="D50" s="245"/>
      <c r="E50" s="126"/>
      <c r="F50" s="126"/>
    </row>
    <row r="51" ht="15.6" customHeight="1">
      <c r="A51" s="222"/>
      <c r="B51" s="228"/>
      <c r="C51" s="126"/>
      <c r="D51" s="245"/>
      <c r="E51" s="126"/>
      <c r="F51" s="126"/>
    </row>
    <row r="52" ht="30.6" customHeight="1">
      <c r="A52" s="222"/>
      <c r="B52" t="s" s="235">
        <v>440</v>
      </c>
      <c r="C52" s="126"/>
      <c r="D52" s="245"/>
      <c r="E52" s="126"/>
      <c r="F52" s="126"/>
    </row>
    <row r="53" ht="15" customHeight="1">
      <c r="A53" s="222"/>
      <c r="B53" s="228"/>
      <c r="C53" s="126"/>
      <c r="D53" s="245"/>
      <c r="E53" s="126"/>
      <c r="F53" s="126"/>
    </row>
    <row r="54" ht="30.6" customHeight="1">
      <c r="A54" s="222"/>
      <c r="B54" t="s" s="235">
        <v>441</v>
      </c>
      <c r="C54" s="126"/>
      <c r="D54" s="245"/>
      <c r="E54" s="126"/>
      <c r="F54" s="126"/>
    </row>
    <row r="55" ht="17.45" customHeight="1">
      <c r="A55" s="222"/>
      <c r="B55" s="228"/>
      <c r="C55" s="126"/>
      <c r="D55" s="245"/>
      <c r="E55" s="126"/>
      <c r="F55" s="126"/>
    </row>
    <row r="56" ht="21.6" customHeight="1">
      <c r="A56" s="222"/>
      <c r="B56" t="s" s="235">
        <v>442</v>
      </c>
      <c r="C56" s="126"/>
      <c r="D56" s="245"/>
      <c r="E56" s="126"/>
      <c r="F56" s="126"/>
    </row>
    <row r="57" ht="14.45" customHeight="1">
      <c r="A57" s="222"/>
      <c r="B57" s="237"/>
      <c r="C57" s="126"/>
      <c r="D57" s="245"/>
      <c r="E57" s="126"/>
      <c r="F57" s="126"/>
    </row>
    <row r="58" ht="22.15" customHeight="1">
      <c r="A58" t="s" s="247">
        <v>443</v>
      </c>
      <c r="B58" t="s" s="235">
        <v>444</v>
      </c>
      <c r="C58" s="126"/>
      <c r="D58" s="245"/>
      <c r="E58" s="126"/>
      <c r="F58" s="126"/>
    </row>
    <row r="59" ht="13.15" customHeight="1">
      <c r="A59" s="222"/>
      <c r="B59" s="237"/>
      <c r="C59" s="126"/>
      <c r="D59" s="245"/>
      <c r="E59" s="126"/>
      <c r="F59" s="126"/>
    </row>
    <row r="60" ht="17.45" customHeight="1">
      <c r="A60" t="s" s="247">
        <v>445</v>
      </c>
      <c r="B60" t="s" s="235">
        <v>446</v>
      </c>
      <c r="C60" s="126"/>
      <c r="D60" s="245"/>
      <c r="E60" s="126"/>
      <c r="F60" s="126"/>
    </row>
    <row r="61" ht="18" customHeight="1">
      <c r="A61" s="222"/>
      <c r="B61" s="237"/>
      <c r="C61" s="126"/>
      <c r="D61" s="245"/>
      <c r="E61" s="126"/>
      <c r="F61" s="126"/>
    </row>
    <row r="62" ht="19.15" customHeight="1">
      <c r="A62" t="s" s="247">
        <v>447</v>
      </c>
      <c r="B62" t="s" s="235">
        <v>448</v>
      </c>
      <c r="C62" s="126"/>
      <c r="D62" s="245"/>
      <c r="E62" s="126"/>
      <c r="F62" s="126"/>
    </row>
    <row r="63" ht="18" customHeight="1">
      <c r="A63" s="222"/>
      <c r="B63" s="237"/>
      <c r="C63" s="126"/>
      <c r="D63" s="245"/>
      <c r="E63" s="126"/>
      <c r="F63" s="126"/>
    </row>
    <row r="64" ht="19.15" customHeight="1">
      <c r="A64" t="s" s="247">
        <v>449</v>
      </c>
      <c r="B64" t="s" s="235">
        <v>450</v>
      </c>
      <c r="C64" s="126"/>
      <c r="D64" s="245"/>
      <c r="E64" s="126"/>
      <c r="F64" s="126"/>
    </row>
    <row r="65" ht="13.15" customHeight="1">
      <c r="A65" s="222"/>
      <c r="B65" s="237"/>
      <c r="C65" s="126"/>
      <c r="D65" s="245"/>
      <c r="E65" s="126"/>
      <c r="F65" s="126"/>
    </row>
    <row r="66" ht="18" customHeight="1">
      <c r="A66" t="s" s="247">
        <v>451</v>
      </c>
      <c r="B66" t="s" s="235">
        <v>452</v>
      </c>
      <c r="C66" s="126"/>
      <c r="D66" s="245"/>
      <c r="E66" s="126"/>
      <c r="F66" s="126"/>
    </row>
    <row r="67" ht="16.15" customHeight="1">
      <c r="A67" s="222"/>
      <c r="B67" s="237"/>
      <c r="C67" s="126"/>
      <c r="D67" s="245"/>
      <c r="E67" s="126"/>
      <c r="F67" s="126"/>
    </row>
    <row r="68" ht="21.6" customHeight="1">
      <c r="A68" t="s" s="247">
        <v>453</v>
      </c>
      <c r="B68" t="s" s="235">
        <v>454</v>
      </c>
      <c r="C68" s="126"/>
      <c r="D68" s="245"/>
      <c r="E68" s="126"/>
      <c r="F68" s="126"/>
    </row>
    <row r="69" ht="15" customHeight="1">
      <c r="A69" s="222"/>
      <c r="B69" s="237"/>
      <c r="C69" s="126"/>
      <c r="D69" s="245"/>
      <c r="E69" s="126"/>
      <c r="F69" s="126"/>
    </row>
    <row r="70" ht="16.15" customHeight="1">
      <c r="A70" t="s" s="247">
        <v>455</v>
      </c>
      <c r="B70" t="s" s="235">
        <v>456</v>
      </c>
      <c r="C70" s="126"/>
      <c r="D70" s="245"/>
      <c r="E70" s="126"/>
      <c r="F70" s="126"/>
    </row>
    <row r="71" ht="15.6" customHeight="1">
      <c r="A71" s="222"/>
      <c r="B71" s="237"/>
      <c r="C71" s="126"/>
      <c r="D71" s="245"/>
      <c r="E71" s="126"/>
      <c r="F71" s="126"/>
    </row>
    <row r="72" ht="30.6" customHeight="1">
      <c r="A72" t="s" s="247">
        <v>187</v>
      </c>
      <c r="B72" t="s" s="235">
        <v>457</v>
      </c>
      <c r="C72" s="126"/>
      <c r="D72" s="245"/>
      <c r="E72" s="126"/>
      <c r="F72" s="126"/>
    </row>
    <row r="73" ht="15.6" customHeight="1">
      <c r="A73" s="222"/>
      <c r="B73" s="237"/>
      <c r="C73" s="126"/>
      <c r="D73" s="245"/>
      <c r="E73" s="126"/>
      <c r="F73" s="126"/>
    </row>
    <row r="74" ht="33.6" customHeight="1">
      <c r="A74" t="s" s="247">
        <v>189</v>
      </c>
      <c r="B74" t="s" s="235">
        <v>458</v>
      </c>
      <c r="C74" s="126"/>
      <c r="D74" s="245"/>
      <c r="E74" s="126"/>
      <c r="F74" s="126"/>
    </row>
    <row r="75" ht="10.9" customHeight="1">
      <c r="A75" s="222"/>
      <c r="B75" s="237"/>
      <c r="C75" s="126"/>
      <c r="D75" s="245"/>
      <c r="E75" s="126"/>
      <c r="F75" s="126"/>
    </row>
    <row r="76" ht="16.15" customHeight="1">
      <c r="A76" s="222"/>
      <c r="B76" t="s" s="235">
        <v>459</v>
      </c>
      <c r="C76" s="126"/>
      <c r="D76" s="245"/>
      <c r="E76" s="126"/>
      <c r="F76" s="126"/>
    </row>
    <row r="77" ht="11.45" customHeight="1">
      <c r="A77" s="236"/>
      <c r="B77" s="126"/>
      <c r="C77" s="126"/>
      <c r="D77" s="245"/>
      <c r="E77" s="126"/>
      <c r="F77" s="126"/>
    </row>
    <row r="78" ht="22.15" customHeight="1">
      <c r="A78" s="236"/>
      <c r="B78" t="s" s="243">
        <v>460</v>
      </c>
      <c r="C78" t="s" s="243">
        <v>413</v>
      </c>
      <c r="D78" s="248">
        <v>1</v>
      </c>
      <c r="E78" s="226">
        <v>28000</v>
      </c>
      <c r="F78" s="227">
        <f>D78*E78</f>
        <v>28000</v>
      </c>
    </row>
    <row r="79" ht="22.15" customHeight="1">
      <c r="A79" s="236"/>
      <c r="B79" t="s" s="243">
        <v>461</v>
      </c>
      <c r="C79" t="s" s="243">
        <v>413</v>
      </c>
      <c r="D79" s="248">
        <v>1</v>
      </c>
      <c r="E79" s="226">
        <v>35000</v>
      </c>
      <c r="F79" s="227">
        <f>D79*E79</f>
        <v>35000</v>
      </c>
    </row>
    <row r="80" ht="13.65" customHeight="1">
      <c r="A80" s="216"/>
      <c r="B80" s="218"/>
      <c r="C80" s="217"/>
      <c r="D80" s="217"/>
      <c r="E80" s="126"/>
      <c r="F80" s="217"/>
    </row>
    <row r="81" ht="13.15" customHeight="1">
      <c r="A81" t="s" s="249">
        <v>462</v>
      </c>
      <c r="B81" s="250"/>
      <c r="C81" s="250"/>
      <c r="D81" s="250"/>
      <c r="E81" s="250"/>
      <c r="F81" s="251">
        <f>SUM(F7:F80)</f>
        <v>742150</v>
      </c>
    </row>
    <row r="82" ht="13.65" customHeight="1">
      <c r="A82" s="252"/>
      <c r="B82" s="253"/>
      <c r="C82" s="254"/>
      <c r="D82" s="255"/>
      <c r="E82" s="253"/>
      <c r="F82" s="253"/>
    </row>
    <row r="83" ht="13.65" customHeight="1">
      <c r="A83" s="256"/>
      <c r="B83" s="257"/>
      <c r="C83" s="258"/>
      <c r="D83" s="259"/>
      <c r="E83" s="257"/>
      <c r="F83" s="257"/>
    </row>
    <row r="84" ht="13.65" customHeight="1">
      <c r="A84" s="256"/>
      <c r="B84" s="257"/>
      <c r="C84" s="258"/>
      <c r="D84" s="259"/>
      <c r="E84" s="257"/>
      <c r="F84" s="257"/>
    </row>
    <row r="85" ht="13.65" customHeight="1">
      <c r="A85" s="256"/>
      <c r="B85" s="257"/>
      <c r="C85" s="258"/>
      <c r="D85" s="259"/>
      <c r="E85" s="257"/>
      <c r="F85" s="257"/>
    </row>
    <row r="86" ht="13.65" customHeight="1">
      <c r="A86" s="256"/>
      <c r="B86" s="257"/>
      <c r="C86" s="258"/>
      <c r="D86" s="259"/>
      <c r="E86" s="257"/>
      <c r="F86" s="257"/>
    </row>
    <row r="87" ht="13.65" customHeight="1">
      <c r="A87" s="256"/>
      <c r="B87" s="257"/>
      <c r="C87" s="258"/>
      <c r="D87" s="259"/>
      <c r="E87" s="257"/>
      <c r="F87" s="257"/>
    </row>
    <row r="88" ht="13.65" customHeight="1">
      <c r="A88" s="256"/>
      <c r="B88" s="257"/>
      <c r="C88" s="258"/>
      <c r="D88" s="259"/>
      <c r="E88" s="257"/>
      <c r="F88" s="257"/>
    </row>
    <row r="89" ht="13.65" customHeight="1">
      <c r="A89" s="256"/>
      <c r="B89" s="257"/>
      <c r="C89" s="258"/>
      <c r="D89" s="259"/>
      <c r="E89" s="257"/>
      <c r="F89" s="257"/>
    </row>
    <row r="90" ht="13.65" customHeight="1">
      <c r="A90" s="256"/>
      <c r="B90" s="257"/>
      <c r="C90" s="258"/>
      <c r="D90" s="259"/>
      <c r="E90" s="257"/>
      <c r="F90" s="257"/>
    </row>
    <row r="91" ht="13.65" customHeight="1">
      <c r="A91" s="256"/>
      <c r="B91" s="257"/>
      <c r="C91" s="258"/>
      <c r="D91" s="259"/>
      <c r="E91" s="257"/>
      <c r="F91" s="257"/>
    </row>
    <row r="92" ht="13.65" customHeight="1">
      <c r="A92" s="256"/>
      <c r="B92" s="257"/>
      <c r="C92" s="258"/>
      <c r="D92" s="259"/>
      <c r="E92" s="257"/>
      <c r="F92" s="257"/>
    </row>
    <row r="93" ht="13.65" customHeight="1">
      <c r="A93" s="256"/>
      <c r="B93" s="257"/>
      <c r="C93" s="258"/>
      <c r="D93" s="259"/>
      <c r="E93" s="257"/>
      <c r="F93" s="257"/>
    </row>
    <row r="94" ht="13.65" customHeight="1">
      <c r="A94" s="256"/>
      <c r="B94" s="257"/>
      <c r="C94" s="258"/>
      <c r="D94" s="259"/>
      <c r="E94" s="257"/>
      <c r="F94" s="257"/>
    </row>
    <row r="95" ht="13.65" customHeight="1">
      <c r="A95" s="256"/>
      <c r="B95" s="257"/>
      <c r="C95" s="258"/>
      <c r="D95" s="259"/>
      <c r="E95" s="257"/>
      <c r="F95" s="257"/>
    </row>
    <row r="96" ht="13.65" customHeight="1">
      <c r="A96" s="256"/>
      <c r="B96" s="257"/>
      <c r="C96" s="258"/>
      <c r="D96" s="259"/>
      <c r="E96" s="257"/>
      <c r="F96" s="257"/>
    </row>
    <row r="97" ht="13.65" customHeight="1">
      <c r="A97" s="256"/>
      <c r="B97" s="257"/>
      <c r="C97" s="258"/>
      <c r="D97" s="259"/>
      <c r="E97" s="257"/>
      <c r="F97" s="257"/>
    </row>
    <row r="98" ht="13.65" customHeight="1">
      <c r="A98" s="256"/>
      <c r="B98" s="257"/>
      <c r="C98" s="258"/>
      <c r="D98" s="259"/>
      <c r="E98" s="257"/>
      <c r="F98" s="257"/>
    </row>
    <row r="99" ht="13.65" customHeight="1">
      <c r="A99" s="256"/>
      <c r="B99" s="257"/>
      <c r="C99" s="258"/>
      <c r="D99" s="259"/>
      <c r="E99" s="257"/>
      <c r="F99" s="257"/>
    </row>
    <row r="100" ht="13.65" customHeight="1">
      <c r="A100" s="256"/>
      <c r="B100" s="257"/>
      <c r="C100" s="258"/>
      <c r="D100" s="259"/>
      <c r="E100" s="257"/>
      <c r="F100" s="257"/>
    </row>
    <row r="101" ht="13.65" customHeight="1">
      <c r="A101" s="256"/>
      <c r="B101" s="257"/>
      <c r="C101" s="258"/>
      <c r="D101" s="259"/>
      <c r="E101" s="257"/>
      <c r="F101" s="257"/>
    </row>
    <row r="102" ht="13.65" customHeight="1">
      <c r="A102" s="256"/>
      <c r="B102" s="257"/>
      <c r="C102" s="258"/>
      <c r="D102" s="259"/>
      <c r="E102" s="257"/>
      <c r="F102" s="257"/>
    </row>
    <row r="103" ht="13.65" customHeight="1">
      <c r="A103" s="256"/>
      <c r="B103" s="257"/>
      <c r="C103" s="258"/>
      <c r="D103" s="259"/>
      <c r="E103" s="257"/>
      <c r="F103" s="257"/>
    </row>
    <row r="104" ht="13.65" customHeight="1">
      <c r="A104" s="256"/>
      <c r="B104" s="257"/>
      <c r="C104" s="258"/>
      <c r="D104" s="259"/>
      <c r="E104" s="257"/>
      <c r="F104" s="257"/>
    </row>
    <row r="105" ht="13.65" customHeight="1">
      <c r="A105" s="256"/>
      <c r="B105" s="257"/>
      <c r="C105" s="258"/>
      <c r="D105" s="259"/>
      <c r="E105" s="257"/>
      <c r="F105" s="257"/>
    </row>
    <row r="106" ht="13.65" customHeight="1">
      <c r="A106" s="256"/>
      <c r="B106" s="257"/>
      <c r="C106" s="258"/>
      <c r="D106" s="259"/>
      <c r="E106" s="257"/>
      <c r="F106" s="257"/>
    </row>
    <row r="107" ht="13.65" customHeight="1">
      <c r="A107" s="256"/>
      <c r="B107" s="257"/>
      <c r="C107" s="258"/>
      <c r="D107" s="259"/>
      <c r="E107" s="257"/>
      <c r="F107" s="257"/>
    </row>
    <row r="108" ht="13.65" customHeight="1">
      <c r="A108" s="256"/>
      <c r="B108" s="257"/>
      <c r="C108" s="258"/>
      <c r="D108" s="259"/>
      <c r="E108" s="257"/>
      <c r="F108" s="257"/>
    </row>
    <row r="109" ht="13.65" customHeight="1">
      <c r="A109" s="256"/>
      <c r="B109" s="257"/>
      <c r="C109" s="258"/>
      <c r="D109" s="259"/>
      <c r="E109" s="257"/>
      <c r="F109" s="257"/>
    </row>
    <row r="110" ht="13.65" customHeight="1">
      <c r="A110" s="256"/>
      <c r="B110" s="257"/>
      <c r="C110" s="258"/>
      <c r="D110" s="259"/>
      <c r="E110" s="257"/>
      <c r="F110" s="257"/>
    </row>
    <row r="111" ht="13.65" customHeight="1">
      <c r="A111" s="256"/>
      <c r="B111" s="257"/>
      <c r="C111" s="258"/>
      <c r="D111" s="259"/>
      <c r="E111" s="257"/>
      <c r="F111" s="257"/>
    </row>
    <row r="112" ht="13.65" customHeight="1">
      <c r="A112" s="256"/>
      <c r="B112" s="257"/>
      <c r="C112" s="258"/>
      <c r="D112" s="259"/>
      <c r="E112" s="257"/>
      <c r="F112" s="257"/>
    </row>
    <row r="113" ht="13.65" customHeight="1">
      <c r="A113" s="256"/>
      <c r="B113" s="257"/>
      <c r="C113" s="258"/>
      <c r="D113" s="259"/>
      <c r="E113" s="257"/>
      <c r="F113" s="257"/>
    </row>
    <row r="114" ht="13.65" customHeight="1">
      <c r="A114" s="256"/>
      <c r="B114" s="257"/>
      <c r="C114" s="258"/>
      <c r="D114" s="259"/>
      <c r="E114" s="257"/>
      <c r="F114" s="257"/>
    </row>
    <row r="115" ht="13.65" customHeight="1">
      <c r="A115" s="256"/>
      <c r="B115" s="257"/>
      <c r="C115" s="258"/>
      <c r="D115" s="259"/>
      <c r="E115" s="257"/>
      <c r="F115" s="257"/>
    </row>
    <row r="116" ht="13.65" customHeight="1">
      <c r="A116" s="256"/>
      <c r="B116" s="257"/>
      <c r="C116" s="258"/>
      <c r="D116" s="259"/>
      <c r="E116" s="257"/>
      <c r="F116" s="257"/>
    </row>
    <row r="117" ht="13.65" customHeight="1">
      <c r="A117" s="256"/>
      <c r="B117" s="257"/>
      <c r="C117" s="258"/>
      <c r="D117" s="259"/>
      <c r="E117" s="257"/>
      <c r="F117" s="257"/>
    </row>
    <row r="118" ht="13.65" customHeight="1">
      <c r="A118" s="256"/>
      <c r="B118" s="257"/>
      <c r="C118" s="258"/>
      <c r="D118" s="259"/>
      <c r="E118" s="257"/>
      <c r="F118" s="257"/>
    </row>
    <row r="119" ht="13.65" customHeight="1">
      <c r="A119" s="256"/>
      <c r="B119" s="257"/>
      <c r="C119" s="258"/>
      <c r="D119" s="259"/>
      <c r="E119" s="257"/>
      <c r="F119" s="257"/>
    </row>
    <row r="120" ht="13.65" customHeight="1">
      <c r="A120" s="256"/>
      <c r="B120" s="257"/>
      <c r="C120" s="258"/>
      <c r="D120" s="259"/>
      <c r="E120" s="257"/>
      <c r="F120" s="257"/>
    </row>
    <row r="121" ht="13.65" customHeight="1">
      <c r="A121" s="256"/>
      <c r="B121" s="257"/>
      <c r="C121" s="258"/>
      <c r="D121" s="259"/>
      <c r="E121" s="257"/>
      <c r="F121" s="257"/>
    </row>
    <row r="122" ht="13.65" customHeight="1">
      <c r="A122" s="256"/>
      <c r="B122" s="257"/>
      <c r="C122" s="258"/>
      <c r="D122" s="259"/>
      <c r="E122" s="257"/>
      <c r="F122" s="257"/>
    </row>
    <row r="123" ht="13.65" customHeight="1">
      <c r="A123" s="256"/>
      <c r="B123" s="257"/>
      <c r="C123" s="258"/>
      <c r="D123" s="259"/>
      <c r="E123" s="257"/>
      <c r="F123" s="257"/>
    </row>
    <row r="124" ht="13.65" customHeight="1">
      <c r="A124" s="256"/>
      <c r="B124" s="257"/>
      <c r="C124" s="258"/>
      <c r="D124" s="259"/>
      <c r="E124" s="257"/>
      <c r="F124" s="257"/>
    </row>
    <row r="125" ht="13.65" customHeight="1">
      <c r="A125" s="256"/>
      <c r="B125" s="257"/>
      <c r="C125" s="258"/>
      <c r="D125" s="259"/>
      <c r="E125" s="257"/>
      <c r="F125" s="257"/>
    </row>
    <row r="126" ht="13.65" customHeight="1">
      <c r="A126" s="256"/>
      <c r="B126" s="257"/>
      <c r="C126" s="258"/>
      <c r="D126" s="259"/>
      <c r="E126" s="257"/>
      <c r="F126" s="257"/>
    </row>
    <row r="127" ht="13.65" customHeight="1">
      <c r="A127" s="256"/>
      <c r="B127" s="257"/>
      <c r="C127" s="258"/>
      <c r="D127" s="259"/>
      <c r="E127" s="257"/>
      <c r="F127" s="257"/>
    </row>
    <row r="128" ht="13.65" customHeight="1">
      <c r="A128" s="256"/>
      <c r="B128" s="257"/>
      <c r="C128" s="258"/>
      <c r="D128" s="259"/>
      <c r="E128" s="257"/>
      <c r="F128" s="257"/>
    </row>
    <row r="129" ht="13.65" customHeight="1">
      <c r="A129" s="256"/>
      <c r="B129" s="257"/>
      <c r="C129" s="258"/>
      <c r="D129" s="259"/>
      <c r="E129" s="257"/>
      <c r="F129" s="257"/>
    </row>
    <row r="130" ht="13.65" customHeight="1">
      <c r="A130" s="256"/>
      <c r="B130" s="257"/>
      <c r="C130" s="258"/>
      <c r="D130" s="259"/>
      <c r="E130" s="257"/>
      <c r="F130" s="257"/>
    </row>
    <row r="131" ht="13.65" customHeight="1">
      <c r="A131" s="256"/>
      <c r="B131" s="257"/>
      <c r="C131" s="258"/>
      <c r="D131" s="259"/>
      <c r="E131" s="257"/>
      <c r="F131" s="257"/>
    </row>
    <row r="132" ht="13.65" customHeight="1">
      <c r="A132" s="256"/>
      <c r="B132" s="257"/>
      <c r="C132" s="258"/>
      <c r="D132" s="259"/>
      <c r="E132" s="257"/>
      <c r="F132" s="257"/>
    </row>
    <row r="133" ht="13.65" customHeight="1">
      <c r="A133" s="256"/>
      <c r="B133" s="257"/>
      <c r="C133" s="258"/>
      <c r="D133" s="259"/>
      <c r="E133" s="257"/>
      <c r="F133" s="257"/>
    </row>
    <row r="134" ht="13.65" customHeight="1">
      <c r="A134" s="256"/>
      <c r="B134" s="257"/>
      <c r="C134" s="258"/>
      <c r="D134" s="259"/>
      <c r="E134" s="257"/>
      <c r="F134" s="257"/>
    </row>
    <row r="135" ht="13.65" customHeight="1">
      <c r="A135" s="256"/>
      <c r="B135" s="257"/>
      <c r="C135" s="258"/>
      <c r="D135" s="259"/>
      <c r="E135" s="257"/>
      <c r="F135" s="257"/>
    </row>
    <row r="136" ht="13.65" customHeight="1">
      <c r="A136" s="256"/>
      <c r="B136" s="257"/>
      <c r="C136" s="258"/>
      <c r="D136" s="259"/>
      <c r="E136" s="257"/>
      <c r="F136" s="257"/>
    </row>
    <row r="137" ht="13.65" customHeight="1">
      <c r="A137" s="256"/>
      <c r="B137" s="257"/>
      <c r="C137" s="258"/>
      <c r="D137" s="259"/>
      <c r="E137" s="257"/>
      <c r="F137" s="257"/>
    </row>
    <row r="138" ht="13.65" customHeight="1">
      <c r="A138" s="256"/>
      <c r="B138" s="257"/>
      <c r="C138" s="258"/>
      <c r="D138" s="259"/>
      <c r="E138" s="257"/>
      <c r="F138" s="257"/>
    </row>
    <row r="139" ht="13.65" customHeight="1">
      <c r="A139" s="256"/>
      <c r="B139" s="257"/>
      <c r="C139" s="258"/>
      <c r="D139" s="259"/>
      <c r="E139" s="257"/>
      <c r="F139" s="257"/>
    </row>
    <row r="140" ht="13.65" customHeight="1">
      <c r="A140" s="256"/>
      <c r="B140" s="257"/>
      <c r="C140" s="258"/>
      <c r="D140" s="259"/>
      <c r="E140" s="257"/>
      <c r="F140" s="257"/>
    </row>
    <row r="141" ht="13.65" customHeight="1">
      <c r="A141" s="256"/>
      <c r="B141" s="257"/>
      <c r="C141" s="258"/>
      <c r="D141" s="259"/>
      <c r="E141" s="257"/>
      <c r="F141" s="257"/>
    </row>
    <row r="142" ht="13.65" customHeight="1">
      <c r="A142" s="256"/>
      <c r="B142" s="257"/>
      <c r="C142" s="258"/>
      <c r="D142" s="259"/>
      <c r="E142" s="257"/>
      <c r="F142" s="257"/>
    </row>
    <row r="143" ht="13.65" customHeight="1">
      <c r="A143" s="256"/>
      <c r="B143" s="257"/>
      <c r="C143" s="258"/>
      <c r="D143" s="259"/>
      <c r="E143" s="257"/>
      <c r="F143" s="257"/>
    </row>
    <row r="144" ht="13.65" customHeight="1">
      <c r="A144" s="256"/>
      <c r="B144" s="257"/>
      <c r="C144" s="258"/>
      <c r="D144" s="259"/>
      <c r="E144" s="257"/>
      <c r="F144" s="257"/>
    </row>
    <row r="145" ht="13.65" customHeight="1">
      <c r="A145" s="256"/>
      <c r="B145" s="257"/>
      <c r="C145" s="258"/>
      <c r="D145" s="259"/>
      <c r="E145" s="257"/>
      <c r="F145" s="257"/>
    </row>
    <row r="146" ht="13.65" customHeight="1">
      <c r="A146" s="256"/>
      <c r="B146" s="257"/>
      <c r="C146" s="258"/>
      <c r="D146" s="259"/>
      <c r="E146" s="257"/>
      <c r="F146" s="257"/>
    </row>
    <row r="147" ht="13.65" customHeight="1">
      <c r="A147" s="256"/>
      <c r="B147" s="257"/>
      <c r="C147" s="258"/>
      <c r="D147" s="259"/>
      <c r="E147" s="257"/>
      <c r="F147" s="257"/>
    </row>
    <row r="148" ht="13.65" customHeight="1">
      <c r="A148" s="256"/>
      <c r="B148" s="257"/>
      <c r="C148" s="258"/>
      <c r="D148" s="259"/>
      <c r="E148" s="257"/>
      <c r="F148" s="257"/>
    </row>
    <row r="149" ht="13.65" customHeight="1">
      <c r="A149" s="256"/>
      <c r="B149" s="257"/>
      <c r="C149" s="258"/>
      <c r="D149" s="259"/>
      <c r="E149" s="257"/>
      <c r="F149" s="257"/>
    </row>
    <row r="150" ht="13.65" customHeight="1">
      <c r="A150" s="256"/>
      <c r="B150" s="257"/>
      <c r="C150" s="258"/>
      <c r="D150" s="259"/>
      <c r="E150" s="257"/>
      <c r="F150" s="257"/>
    </row>
    <row r="151" ht="13.65" customHeight="1">
      <c r="A151" s="256"/>
      <c r="B151" s="257"/>
      <c r="C151" s="258"/>
      <c r="D151" s="259"/>
      <c r="E151" s="257"/>
      <c r="F151" s="257"/>
    </row>
    <row r="152" ht="13.65" customHeight="1">
      <c r="A152" s="256"/>
      <c r="B152" s="257"/>
      <c r="C152" s="258"/>
      <c r="D152" s="259"/>
      <c r="E152" s="257"/>
      <c r="F152" s="257"/>
    </row>
    <row r="153" ht="13.65" customHeight="1">
      <c r="A153" s="256"/>
      <c r="B153" s="257"/>
      <c r="C153" s="258"/>
      <c r="D153" s="259"/>
      <c r="E153" s="257"/>
      <c r="F153" s="257"/>
    </row>
    <row r="154" ht="13.65" customHeight="1">
      <c r="A154" s="256"/>
      <c r="B154" s="257"/>
      <c r="C154" s="258"/>
      <c r="D154" s="259"/>
      <c r="E154" s="257"/>
      <c r="F154" s="257"/>
    </row>
    <row r="155" ht="13.65" customHeight="1">
      <c r="A155" s="256"/>
      <c r="B155" s="257"/>
      <c r="C155" s="258"/>
      <c r="D155" s="259"/>
      <c r="E155" s="257"/>
      <c r="F155" s="257"/>
    </row>
    <row r="156" ht="13.65" customHeight="1">
      <c r="A156" s="256"/>
      <c r="B156" s="257"/>
      <c r="C156" s="258"/>
      <c r="D156" s="259"/>
      <c r="E156" s="257"/>
      <c r="F156" s="257"/>
    </row>
    <row r="157" ht="13.65" customHeight="1">
      <c r="A157" s="256"/>
      <c r="B157" s="257"/>
      <c r="C157" s="258"/>
      <c r="D157" s="259"/>
      <c r="E157" s="257"/>
      <c r="F157" s="257"/>
    </row>
    <row r="158" ht="13.65" customHeight="1">
      <c r="A158" s="256"/>
      <c r="B158" s="257"/>
      <c r="C158" s="258"/>
      <c r="D158" s="259"/>
      <c r="E158" s="257"/>
      <c r="F158" s="257"/>
    </row>
    <row r="159" ht="13.65" customHeight="1">
      <c r="A159" s="256"/>
      <c r="B159" s="257"/>
      <c r="C159" s="258"/>
      <c r="D159" s="259"/>
      <c r="E159" s="257"/>
      <c r="F159" s="257"/>
    </row>
    <row r="160" ht="13.65" customHeight="1">
      <c r="A160" s="256"/>
      <c r="B160" s="257"/>
      <c r="C160" s="258"/>
      <c r="D160" s="259"/>
      <c r="E160" s="257"/>
      <c r="F160" s="257"/>
    </row>
    <row r="161" ht="13.65" customHeight="1">
      <c r="A161" s="256"/>
      <c r="B161" s="257"/>
      <c r="C161" s="258"/>
      <c r="D161" s="259"/>
      <c r="E161" s="257"/>
      <c r="F161" s="257"/>
    </row>
    <row r="162" ht="13.65" customHeight="1">
      <c r="A162" s="256"/>
      <c r="B162" s="257"/>
      <c r="C162" s="258"/>
      <c r="D162" s="259"/>
      <c r="E162" s="257"/>
      <c r="F162" s="257"/>
    </row>
    <row r="163" ht="13.65" customHeight="1">
      <c r="A163" s="256"/>
      <c r="B163" s="257"/>
      <c r="C163" s="258"/>
      <c r="D163" s="259"/>
      <c r="E163" s="257"/>
      <c r="F163" s="257"/>
    </row>
    <row r="164" ht="13.65" customHeight="1">
      <c r="A164" s="256"/>
      <c r="B164" s="257"/>
      <c r="C164" s="258"/>
      <c r="D164" s="259"/>
      <c r="E164" s="257"/>
      <c r="F164" s="257"/>
    </row>
    <row r="165" ht="13.65" customHeight="1">
      <c r="A165" s="256"/>
      <c r="B165" s="257"/>
      <c r="C165" s="258"/>
      <c r="D165" s="259"/>
      <c r="E165" s="257"/>
      <c r="F165" s="257"/>
    </row>
    <row r="166" ht="13.65" customHeight="1">
      <c r="A166" s="256"/>
      <c r="B166" s="257"/>
      <c r="C166" s="258"/>
      <c r="D166" s="259"/>
      <c r="E166" s="257"/>
      <c r="F166" s="257"/>
    </row>
    <row r="167" ht="13.65" customHeight="1">
      <c r="A167" s="256"/>
      <c r="B167" s="257"/>
      <c r="C167" s="258"/>
      <c r="D167" s="259"/>
      <c r="E167" s="257"/>
      <c r="F167" s="257"/>
    </row>
    <row r="168" ht="13.65" customHeight="1">
      <c r="A168" s="256"/>
      <c r="B168" s="257"/>
      <c r="C168" s="258"/>
      <c r="D168" s="259"/>
      <c r="E168" s="257"/>
      <c r="F168" s="257"/>
    </row>
    <row r="169" ht="13.65" customHeight="1">
      <c r="A169" s="256"/>
      <c r="B169" s="257"/>
      <c r="C169" s="258"/>
      <c r="D169" s="259"/>
      <c r="E169" s="257"/>
      <c r="F169" s="257"/>
    </row>
    <row r="170" ht="13.65" customHeight="1">
      <c r="A170" s="256"/>
      <c r="B170" s="257"/>
      <c r="C170" s="258"/>
      <c r="D170" s="259"/>
      <c r="E170" s="257"/>
      <c r="F170" s="257"/>
    </row>
    <row r="171" ht="13.65" customHeight="1">
      <c r="A171" s="256"/>
      <c r="B171" s="257"/>
      <c r="C171" s="258"/>
      <c r="D171" s="259"/>
      <c r="E171" s="257"/>
      <c r="F171" s="257"/>
    </row>
    <row r="172" ht="13.65" customHeight="1">
      <c r="A172" s="256"/>
      <c r="B172" s="257"/>
      <c r="C172" s="258"/>
      <c r="D172" s="259"/>
      <c r="E172" s="257"/>
      <c r="F172" s="257"/>
    </row>
    <row r="173" ht="13.65" customHeight="1">
      <c r="A173" s="256"/>
      <c r="B173" s="257"/>
      <c r="C173" s="258"/>
      <c r="D173" s="259"/>
      <c r="E173" s="257"/>
      <c r="F173" s="257"/>
    </row>
    <row r="174" ht="13.65" customHeight="1">
      <c r="A174" s="256"/>
      <c r="B174" s="257"/>
      <c r="C174" s="258"/>
      <c r="D174" s="259"/>
      <c r="E174" s="257"/>
      <c r="F174" s="257"/>
    </row>
    <row r="175" ht="13.65" customHeight="1">
      <c r="A175" s="256"/>
      <c r="B175" s="257"/>
      <c r="C175" s="258"/>
      <c r="D175" s="259"/>
      <c r="E175" s="257"/>
      <c r="F175" s="257"/>
    </row>
    <row r="176" ht="13.65" customHeight="1">
      <c r="A176" s="256"/>
      <c r="B176" s="257"/>
      <c r="C176" s="258"/>
      <c r="D176" s="259"/>
      <c r="E176" s="257"/>
      <c r="F176" s="257"/>
    </row>
    <row r="177" ht="13.65" customHeight="1">
      <c r="A177" s="256"/>
      <c r="B177" s="257"/>
      <c r="C177" s="258"/>
      <c r="D177" s="259"/>
      <c r="E177" s="257"/>
      <c r="F177" s="257"/>
    </row>
    <row r="178" ht="13.65" customHeight="1">
      <c r="A178" s="256"/>
      <c r="B178" s="257"/>
      <c r="C178" s="258"/>
      <c r="D178" s="259"/>
      <c r="E178" s="257"/>
      <c r="F178" s="257"/>
    </row>
    <row r="179" ht="13.65" customHeight="1">
      <c r="A179" s="256"/>
      <c r="B179" s="257"/>
      <c r="C179" s="258"/>
      <c r="D179" s="259"/>
      <c r="E179" s="257"/>
      <c r="F179" s="257"/>
    </row>
    <row r="180" ht="13.65" customHeight="1">
      <c r="A180" s="256"/>
      <c r="B180" s="257"/>
      <c r="C180" s="258"/>
      <c r="D180" s="259"/>
      <c r="E180" s="257"/>
      <c r="F180" s="257"/>
    </row>
    <row r="181" ht="13.65" customHeight="1">
      <c r="A181" s="256"/>
      <c r="B181" s="257"/>
      <c r="C181" s="258"/>
      <c r="D181" s="259"/>
      <c r="E181" s="257"/>
      <c r="F181" s="257"/>
    </row>
    <row r="182" ht="13.65" customHeight="1">
      <c r="A182" s="256"/>
      <c r="B182" s="257"/>
      <c r="C182" s="258"/>
      <c r="D182" s="259"/>
      <c r="E182" s="257"/>
      <c r="F182" s="257"/>
    </row>
    <row r="183" ht="13.65" customHeight="1">
      <c r="A183" s="256"/>
      <c r="B183" s="257"/>
      <c r="C183" s="258"/>
      <c r="D183" s="259"/>
      <c r="E183" s="257"/>
      <c r="F183" s="257"/>
    </row>
    <row r="184" ht="13.65" customHeight="1">
      <c r="A184" s="256"/>
      <c r="B184" s="257"/>
      <c r="C184" s="258"/>
      <c r="D184" s="259"/>
      <c r="E184" s="257"/>
      <c r="F184" s="257"/>
    </row>
    <row r="185" ht="13.65" customHeight="1">
      <c r="A185" s="256"/>
      <c r="B185" s="257"/>
      <c r="C185" s="258"/>
      <c r="D185" s="259"/>
      <c r="E185" s="257"/>
      <c r="F185" s="257"/>
    </row>
    <row r="186" ht="13.65" customHeight="1">
      <c r="A186" s="256"/>
      <c r="B186" s="257"/>
      <c r="C186" s="258"/>
      <c r="D186" s="259"/>
      <c r="E186" s="257"/>
      <c r="F186" s="257"/>
    </row>
    <row r="187" ht="13.65" customHeight="1">
      <c r="A187" s="256"/>
      <c r="B187" s="257"/>
      <c r="C187" s="258"/>
      <c r="D187" s="259"/>
      <c r="E187" s="257"/>
      <c r="F187" s="257"/>
    </row>
    <row r="188" ht="13.65" customHeight="1">
      <c r="A188" s="256"/>
      <c r="B188" s="257"/>
      <c r="C188" s="258"/>
      <c r="D188" s="259"/>
      <c r="E188" s="257"/>
      <c r="F188" s="257"/>
    </row>
    <row r="189" ht="13.65" customHeight="1">
      <c r="A189" s="256"/>
      <c r="B189" s="257"/>
      <c r="C189" s="258"/>
      <c r="D189" s="259"/>
      <c r="E189" s="257"/>
      <c r="F189" s="257"/>
    </row>
    <row r="190" ht="13.65" customHeight="1">
      <c r="A190" s="256"/>
      <c r="B190" s="257"/>
      <c r="C190" s="258"/>
      <c r="D190" s="259"/>
      <c r="E190" s="257"/>
      <c r="F190" s="257"/>
    </row>
    <row r="191" ht="13.65" customHeight="1">
      <c r="A191" s="256"/>
      <c r="B191" s="257"/>
      <c r="C191" s="258"/>
      <c r="D191" s="259"/>
      <c r="E191" s="257"/>
      <c r="F191" s="257"/>
    </row>
    <row r="192" ht="13.65" customHeight="1">
      <c r="A192" s="256"/>
      <c r="B192" s="257"/>
      <c r="C192" s="258"/>
      <c r="D192" s="259"/>
      <c r="E192" s="257"/>
      <c r="F192" s="257"/>
    </row>
    <row r="193" ht="13.65" customHeight="1">
      <c r="A193" s="256"/>
      <c r="B193" s="257"/>
      <c r="C193" s="258"/>
      <c r="D193" s="259"/>
      <c r="E193" s="257"/>
      <c r="F193" s="257"/>
    </row>
    <row r="194" ht="13.65" customHeight="1">
      <c r="A194" s="256"/>
      <c r="B194" s="257"/>
      <c r="C194" s="258"/>
      <c r="D194" s="259"/>
      <c r="E194" s="257"/>
      <c r="F194" s="257"/>
    </row>
    <row r="195" ht="13.65" customHeight="1">
      <c r="A195" s="256"/>
      <c r="B195" s="257"/>
      <c r="C195" s="258"/>
      <c r="D195" s="259"/>
      <c r="E195" s="257"/>
      <c r="F195" s="257"/>
    </row>
    <row r="196" ht="13.65" customHeight="1">
      <c r="A196" s="256"/>
      <c r="B196" s="257"/>
      <c r="C196" s="258"/>
      <c r="D196" s="259"/>
      <c r="E196" s="257"/>
      <c r="F196" s="257"/>
    </row>
    <row r="197" ht="13.65" customHeight="1">
      <c r="A197" s="256"/>
      <c r="B197" s="257"/>
      <c r="C197" s="258"/>
      <c r="D197" s="259"/>
      <c r="E197" s="257"/>
      <c r="F197" s="257"/>
    </row>
    <row r="198" ht="13.65" customHeight="1">
      <c r="A198" s="256"/>
      <c r="B198" s="257"/>
      <c r="C198" s="258"/>
      <c r="D198" s="259"/>
      <c r="E198" s="257"/>
      <c r="F198" s="257"/>
    </row>
    <row r="199" ht="13.65" customHeight="1">
      <c r="A199" s="256"/>
      <c r="B199" s="257"/>
      <c r="C199" s="258"/>
      <c r="D199" s="259"/>
      <c r="E199" s="257"/>
      <c r="F199" s="257"/>
    </row>
    <row r="200" ht="13.65" customHeight="1">
      <c r="A200" s="256"/>
      <c r="B200" s="257"/>
      <c r="C200" s="258"/>
      <c r="D200" s="259"/>
      <c r="E200" s="257"/>
      <c r="F200" s="257"/>
    </row>
    <row r="201" ht="13.65" customHeight="1">
      <c r="A201" s="256"/>
      <c r="B201" s="257"/>
      <c r="C201" s="258"/>
      <c r="D201" s="259"/>
      <c r="E201" s="257"/>
      <c r="F201" s="257"/>
    </row>
    <row r="202" ht="13.65" customHeight="1">
      <c r="A202" s="256"/>
      <c r="B202" s="257"/>
      <c r="C202" s="258"/>
      <c r="D202" s="259"/>
      <c r="E202" s="257"/>
      <c r="F202" s="257"/>
    </row>
    <row r="203" ht="13.65" customHeight="1">
      <c r="A203" s="256"/>
      <c r="B203" s="257"/>
      <c r="C203" s="258"/>
      <c r="D203" s="259"/>
      <c r="E203" s="257"/>
      <c r="F203" s="257"/>
    </row>
    <row r="204" ht="13.65" customHeight="1">
      <c r="A204" s="256"/>
      <c r="B204" s="257"/>
      <c r="C204" s="258"/>
      <c r="D204" s="259"/>
      <c r="E204" s="257"/>
      <c r="F204" s="257"/>
    </row>
    <row r="205" ht="13.65" customHeight="1">
      <c r="A205" s="256"/>
      <c r="B205" s="257"/>
      <c r="C205" s="258"/>
      <c r="D205" s="259"/>
      <c r="E205" s="257"/>
      <c r="F205" s="257"/>
    </row>
    <row r="206" ht="13.65" customHeight="1">
      <c r="A206" s="256"/>
      <c r="B206" s="257"/>
      <c r="C206" s="258"/>
      <c r="D206" s="259"/>
      <c r="E206" s="257"/>
      <c r="F206" s="257"/>
    </row>
    <row r="207" ht="13.65" customHeight="1">
      <c r="A207" s="256"/>
      <c r="B207" s="257"/>
      <c r="C207" s="258"/>
      <c r="D207" s="259"/>
      <c r="E207" s="257"/>
      <c r="F207" s="257"/>
    </row>
    <row r="208" ht="13.65" customHeight="1">
      <c r="A208" s="256"/>
      <c r="B208" s="257"/>
      <c r="C208" s="258"/>
      <c r="D208" s="259"/>
      <c r="E208" s="257"/>
      <c r="F208" s="257"/>
    </row>
    <row r="209" ht="13.65" customHeight="1">
      <c r="A209" s="256"/>
      <c r="B209" s="257"/>
      <c r="C209" s="258"/>
      <c r="D209" s="259"/>
      <c r="E209" s="257"/>
      <c r="F209" s="257"/>
    </row>
    <row r="210" ht="13.65" customHeight="1">
      <c r="A210" s="256"/>
      <c r="B210" s="257"/>
      <c r="C210" s="258"/>
      <c r="D210" s="259"/>
      <c r="E210" s="257"/>
      <c r="F210" s="257"/>
    </row>
    <row r="211" ht="13.65" customHeight="1">
      <c r="A211" s="256"/>
      <c r="B211" s="257"/>
      <c r="C211" s="258"/>
      <c r="D211" s="259"/>
      <c r="E211" s="257"/>
      <c r="F211" s="257"/>
    </row>
    <row r="212" ht="13.65" customHeight="1">
      <c r="A212" s="256"/>
      <c r="B212" s="257"/>
      <c r="C212" s="258"/>
      <c r="D212" s="259"/>
      <c r="E212" s="257"/>
      <c r="F212" s="257"/>
    </row>
    <row r="213" ht="13.65" customHeight="1">
      <c r="A213" s="256"/>
      <c r="B213" s="257"/>
      <c r="C213" s="258"/>
      <c r="D213" s="259"/>
      <c r="E213" s="257"/>
      <c r="F213" s="257"/>
    </row>
    <row r="214" ht="13.65" customHeight="1">
      <c r="A214" s="256"/>
      <c r="B214" s="257"/>
      <c r="C214" s="258"/>
      <c r="D214" s="259"/>
      <c r="E214" s="257"/>
      <c r="F214" s="257"/>
    </row>
    <row r="215" ht="13.65" customHeight="1">
      <c r="A215" s="256"/>
      <c r="B215" s="257"/>
      <c r="C215" s="258"/>
      <c r="D215" s="259"/>
      <c r="E215" s="257"/>
      <c r="F215" s="257"/>
    </row>
    <row r="216" ht="13.65" customHeight="1">
      <c r="A216" s="256"/>
      <c r="B216" s="257"/>
      <c r="C216" s="258"/>
      <c r="D216" s="259"/>
      <c r="E216" s="257"/>
      <c r="F216" s="257"/>
    </row>
    <row r="217" ht="13.65" customHeight="1">
      <c r="A217" s="256"/>
      <c r="B217" s="257"/>
      <c r="C217" s="258"/>
      <c r="D217" s="259"/>
      <c r="E217" s="257"/>
      <c r="F217" s="257"/>
    </row>
    <row r="218" ht="13.65" customHeight="1">
      <c r="A218" s="256"/>
      <c r="B218" s="257"/>
      <c r="C218" s="258"/>
      <c r="D218" s="259"/>
      <c r="E218" s="257"/>
      <c r="F218" s="257"/>
    </row>
    <row r="219" ht="13.65" customHeight="1">
      <c r="A219" s="256"/>
      <c r="B219" s="257"/>
      <c r="C219" s="258"/>
      <c r="D219" s="259"/>
      <c r="E219" s="257"/>
      <c r="F219" s="257"/>
    </row>
    <row r="220" ht="13.65" customHeight="1">
      <c r="A220" s="256"/>
      <c r="B220" s="257"/>
      <c r="C220" s="258"/>
      <c r="D220" s="259"/>
      <c r="E220" s="257"/>
      <c r="F220" s="257"/>
    </row>
    <row r="221" ht="13.65" customHeight="1">
      <c r="A221" s="256"/>
      <c r="B221" s="257"/>
      <c r="C221" s="258"/>
      <c r="D221" s="259"/>
      <c r="E221" s="257"/>
      <c r="F221" s="257"/>
    </row>
    <row r="222" ht="13.65" customHeight="1">
      <c r="A222" s="256"/>
      <c r="B222" s="257"/>
      <c r="C222" s="258"/>
      <c r="D222" s="259"/>
      <c r="E222" s="257"/>
      <c r="F222" s="257"/>
    </row>
    <row r="223" ht="13.65" customHeight="1">
      <c r="A223" s="256"/>
      <c r="B223" s="257"/>
      <c r="C223" s="258"/>
      <c r="D223" s="259"/>
      <c r="E223" s="257"/>
      <c r="F223" s="257"/>
    </row>
    <row r="224" ht="13.65" customHeight="1">
      <c r="A224" s="256"/>
      <c r="B224" s="257"/>
      <c r="C224" s="258"/>
      <c r="D224" s="259"/>
      <c r="E224" s="257"/>
      <c r="F224" s="257"/>
    </row>
    <row r="225" ht="13.65" customHeight="1">
      <c r="A225" s="256"/>
      <c r="B225" s="257"/>
      <c r="C225" s="258"/>
      <c r="D225" s="259"/>
      <c r="E225" s="257"/>
      <c r="F225" s="257"/>
    </row>
    <row r="226" ht="13.65" customHeight="1">
      <c r="A226" s="256"/>
      <c r="B226" s="257"/>
      <c r="C226" s="258"/>
      <c r="D226" s="259"/>
      <c r="E226" s="257"/>
      <c r="F226" s="257"/>
    </row>
    <row r="227" ht="13.65" customHeight="1">
      <c r="A227" s="256"/>
      <c r="B227" s="257"/>
      <c r="C227" s="258"/>
      <c r="D227" s="259"/>
      <c r="E227" s="257"/>
      <c r="F227" s="257"/>
    </row>
    <row r="228" ht="13.65" customHeight="1">
      <c r="A228" s="256"/>
      <c r="B228" s="257"/>
      <c r="C228" s="258"/>
      <c r="D228" s="259"/>
      <c r="E228" s="257"/>
      <c r="F228" s="257"/>
    </row>
    <row r="229" ht="13.65" customHeight="1">
      <c r="A229" s="256"/>
      <c r="B229" s="257"/>
      <c r="C229" s="258"/>
      <c r="D229" s="259"/>
      <c r="E229" s="257"/>
      <c r="F229" s="257"/>
    </row>
    <row r="230" ht="13.65" customHeight="1">
      <c r="A230" s="256"/>
      <c r="B230" s="257"/>
      <c r="C230" s="258"/>
      <c r="D230" s="259"/>
      <c r="E230" s="257"/>
      <c r="F230" s="257"/>
    </row>
    <row r="231" ht="13.65" customHeight="1">
      <c r="A231" s="256"/>
      <c r="B231" s="257"/>
      <c r="C231" s="258"/>
      <c r="D231" s="259"/>
      <c r="E231" s="257"/>
      <c r="F231" s="257"/>
    </row>
    <row r="232" ht="13.65" customHeight="1">
      <c r="A232" s="256"/>
      <c r="B232" s="257"/>
      <c r="C232" s="258"/>
      <c r="D232" s="259"/>
      <c r="E232" s="257"/>
      <c r="F232" s="257"/>
    </row>
    <row r="233" ht="13.65" customHeight="1">
      <c r="A233" s="256"/>
      <c r="B233" s="257"/>
      <c r="C233" s="258"/>
      <c r="D233" s="259"/>
      <c r="E233" s="257"/>
      <c r="F233" s="257"/>
    </row>
    <row r="234" ht="13.65" customHeight="1">
      <c r="A234" s="256"/>
      <c r="B234" s="257"/>
      <c r="C234" s="258"/>
      <c r="D234" s="259"/>
      <c r="E234" s="257"/>
      <c r="F234" s="257"/>
    </row>
    <row r="235" ht="13.65" customHeight="1">
      <c r="A235" s="256"/>
      <c r="B235" s="257"/>
      <c r="C235" s="258"/>
      <c r="D235" s="259"/>
      <c r="E235" s="257"/>
      <c r="F235" s="257"/>
    </row>
    <row r="236" ht="13.65" customHeight="1">
      <c r="A236" s="256"/>
      <c r="B236" s="257"/>
      <c r="C236" s="258"/>
      <c r="D236" s="259"/>
      <c r="E236" s="257"/>
      <c r="F236" s="257"/>
    </row>
    <row r="237" ht="13.65" customHeight="1">
      <c r="A237" s="256"/>
      <c r="B237" s="257"/>
      <c r="C237" s="258"/>
      <c r="D237" s="259"/>
      <c r="E237" s="257"/>
      <c r="F237" s="257"/>
    </row>
    <row r="238" ht="13.65" customHeight="1">
      <c r="A238" s="256"/>
      <c r="B238" s="257"/>
      <c r="C238" s="258"/>
      <c r="D238" s="259"/>
      <c r="E238" s="257"/>
      <c r="F238" s="257"/>
    </row>
    <row r="239" ht="13.65" customHeight="1">
      <c r="A239" s="256"/>
      <c r="B239" s="257"/>
      <c r="C239" s="258"/>
      <c r="D239" s="259"/>
      <c r="E239" s="257"/>
      <c r="F239" s="257"/>
    </row>
    <row r="240" ht="13.65" customHeight="1">
      <c r="A240" s="256"/>
      <c r="B240" s="257"/>
      <c r="C240" s="258"/>
      <c r="D240" s="259"/>
      <c r="E240" s="257"/>
      <c r="F240" s="257"/>
    </row>
    <row r="241" ht="13.65" customHeight="1">
      <c r="A241" s="256"/>
      <c r="B241" s="257"/>
      <c r="C241" s="258"/>
      <c r="D241" s="259"/>
      <c r="E241" s="257"/>
      <c r="F241" s="257"/>
    </row>
    <row r="242" ht="13.65" customHeight="1">
      <c r="A242" s="256"/>
      <c r="B242" s="257"/>
      <c r="C242" s="258"/>
      <c r="D242" s="259"/>
      <c r="E242" s="257"/>
      <c r="F242" s="257"/>
    </row>
    <row r="243" ht="13.65" customHeight="1">
      <c r="A243" s="256"/>
      <c r="B243" s="257"/>
      <c r="C243" s="258"/>
      <c r="D243" s="259"/>
      <c r="E243" s="257"/>
      <c r="F243" s="257"/>
    </row>
    <row r="244" ht="13.65" customHeight="1">
      <c r="A244" s="256"/>
      <c r="B244" s="257"/>
      <c r="C244" s="258"/>
      <c r="D244" s="259"/>
      <c r="E244" s="257"/>
      <c r="F244" s="257"/>
    </row>
    <row r="245" ht="13.65" customHeight="1">
      <c r="A245" s="256"/>
      <c r="B245" s="257"/>
      <c r="C245" s="258"/>
      <c r="D245" s="259"/>
      <c r="E245" s="257"/>
      <c r="F245" s="257"/>
    </row>
    <row r="246" ht="13.65" customHeight="1">
      <c r="A246" s="256"/>
      <c r="B246" s="257"/>
      <c r="C246" s="258"/>
      <c r="D246" s="259"/>
      <c r="E246" s="257"/>
      <c r="F246" s="257"/>
    </row>
    <row r="247" ht="13.65" customHeight="1">
      <c r="A247" s="256"/>
      <c r="B247" s="257"/>
      <c r="C247" s="258"/>
      <c r="D247" s="259"/>
      <c r="E247" s="257"/>
      <c r="F247" s="257"/>
    </row>
    <row r="248" ht="13.65" customHeight="1">
      <c r="A248" s="256"/>
      <c r="B248" s="257"/>
      <c r="C248" s="258"/>
      <c r="D248" s="259"/>
      <c r="E248" s="257"/>
      <c r="F248" s="257"/>
    </row>
    <row r="249" ht="13.65" customHeight="1">
      <c r="A249" s="256"/>
      <c r="B249" s="257"/>
      <c r="C249" s="258"/>
      <c r="D249" s="259"/>
      <c r="E249" s="257"/>
      <c r="F249" s="257"/>
    </row>
    <row r="250" ht="13.65" customHeight="1">
      <c r="A250" s="256"/>
      <c r="B250" s="257"/>
      <c r="C250" s="258"/>
      <c r="D250" s="259"/>
      <c r="E250" s="257"/>
      <c r="F250" s="257"/>
    </row>
    <row r="251" ht="13.65" customHeight="1">
      <c r="A251" s="256"/>
      <c r="B251" s="257"/>
      <c r="C251" s="258"/>
      <c r="D251" s="259"/>
      <c r="E251" s="257"/>
      <c r="F251" s="257"/>
    </row>
    <row r="252" ht="13.65" customHeight="1">
      <c r="A252" s="256"/>
      <c r="B252" s="257"/>
      <c r="C252" s="258"/>
      <c r="D252" s="259"/>
      <c r="E252" s="257"/>
      <c r="F252" s="257"/>
    </row>
    <row r="253" ht="13.65" customHeight="1">
      <c r="A253" s="256"/>
      <c r="B253" s="257"/>
      <c r="C253" s="258"/>
      <c r="D253" s="259"/>
      <c r="E253" s="257"/>
      <c r="F253" s="257"/>
    </row>
    <row r="254" ht="13.65" customHeight="1">
      <c r="A254" s="256"/>
      <c r="B254" s="257"/>
      <c r="C254" s="258"/>
      <c r="D254" s="259"/>
      <c r="E254" s="257"/>
      <c r="F254" s="257"/>
    </row>
    <row r="255" ht="13.65" customHeight="1">
      <c r="A255" s="256"/>
      <c r="B255" s="257"/>
      <c r="C255" s="258"/>
      <c r="D255" s="259"/>
      <c r="E255" s="257"/>
      <c r="F255" s="257"/>
    </row>
    <row r="256" ht="13.65" customHeight="1">
      <c r="A256" s="256"/>
      <c r="B256" s="257"/>
      <c r="C256" s="258"/>
      <c r="D256" s="259"/>
      <c r="E256" s="257"/>
      <c r="F256" s="257"/>
    </row>
    <row r="257" ht="13.65" customHeight="1">
      <c r="A257" s="256"/>
      <c r="B257" s="257"/>
      <c r="C257" s="258"/>
      <c r="D257" s="259"/>
      <c r="E257" s="257"/>
      <c r="F257" s="257"/>
    </row>
    <row r="258" ht="13.65" customHeight="1">
      <c r="A258" s="256"/>
      <c r="B258" s="257"/>
      <c r="C258" s="258"/>
      <c r="D258" s="259"/>
      <c r="E258" s="257"/>
      <c r="F258" s="257"/>
    </row>
    <row r="259" ht="13.65" customHeight="1">
      <c r="A259" s="256"/>
      <c r="B259" s="257"/>
      <c r="C259" s="258"/>
      <c r="D259" s="259"/>
      <c r="E259" s="257"/>
      <c r="F259" s="257"/>
    </row>
    <row r="260" ht="13.65" customHeight="1">
      <c r="A260" s="256"/>
      <c r="B260" s="257"/>
      <c r="C260" s="258"/>
      <c r="D260" s="259"/>
      <c r="E260" s="257"/>
      <c r="F260" s="257"/>
    </row>
    <row r="261" ht="13.65" customHeight="1">
      <c r="A261" s="256"/>
      <c r="B261" s="257"/>
      <c r="C261" s="258"/>
      <c r="D261" s="259"/>
      <c r="E261" s="257"/>
      <c r="F261" s="257"/>
    </row>
    <row r="262" ht="13.65" customHeight="1">
      <c r="A262" s="256"/>
      <c r="B262" s="257"/>
      <c r="C262" s="258"/>
      <c r="D262" s="259"/>
      <c r="E262" s="257"/>
      <c r="F262" s="257"/>
    </row>
    <row r="263" ht="13.65" customHeight="1">
      <c r="A263" s="256"/>
      <c r="B263" s="257"/>
      <c r="C263" s="258"/>
      <c r="D263" s="259"/>
      <c r="E263" s="257"/>
      <c r="F263" s="257"/>
    </row>
    <row r="264" ht="13.65" customHeight="1">
      <c r="A264" s="256"/>
      <c r="B264" s="257"/>
      <c r="C264" s="258"/>
      <c r="D264" s="259"/>
      <c r="E264" s="257"/>
      <c r="F264" s="257"/>
    </row>
    <row r="265" ht="13.65" customHeight="1">
      <c r="A265" s="256"/>
      <c r="B265" s="257"/>
      <c r="C265" s="258"/>
      <c r="D265" s="259"/>
      <c r="E265" s="257"/>
      <c r="F265" s="257"/>
    </row>
    <row r="266" ht="13.65" customHeight="1">
      <c r="A266" s="256"/>
      <c r="B266" s="257"/>
      <c r="C266" s="258"/>
      <c r="D266" s="259"/>
      <c r="E266" s="257"/>
      <c r="F266" s="257"/>
    </row>
    <row r="267" ht="13.65" customHeight="1">
      <c r="A267" s="256"/>
      <c r="B267" s="257"/>
      <c r="C267" s="258"/>
      <c r="D267" s="259"/>
      <c r="E267" s="257"/>
      <c r="F267" s="257"/>
    </row>
    <row r="268" ht="13.65" customHeight="1">
      <c r="A268" s="256"/>
      <c r="B268" s="257"/>
      <c r="C268" s="258"/>
      <c r="D268" s="259"/>
      <c r="E268" s="257"/>
      <c r="F268" s="257"/>
    </row>
    <row r="269" ht="13.65" customHeight="1">
      <c r="A269" s="256"/>
      <c r="B269" s="257"/>
      <c r="C269" s="258"/>
      <c r="D269" s="259"/>
      <c r="E269" s="257"/>
      <c r="F269" s="257"/>
    </row>
    <row r="270" ht="13.65" customHeight="1">
      <c r="A270" s="256"/>
      <c r="B270" s="257"/>
      <c r="C270" s="258"/>
      <c r="D270" s="259"/>
      <c r="E270" s="257"/>
      <c r="F270" s="257"/>
    </row>
    <row r="271" ht="13.65" customHeight="1">
      <c r="A271" s="256"/>
      <c r="B271" s="257"/>
      <c r="C271" s="258"/>
      <c r="D271" s="259"/>
      <c r="E271" s="257"/>
      <c r="F271" s="257"/>
    </row>
    <row r="272" ht="13.65" customHeight="1">
      <c r="A272" s="256"/>
      <c r="B272" s="257"/>
      <c r="C272" s="258"/>
      <c r="D272" s="259"/>
      <c r="E272" s="257"/>
      <c r="F272" s="257"/>
    </row>
    <row r="273" ht="13.65" customHeight="1">
      <c r="A273" s="256"/>
      <c r="B273" s="257"/>
      <c r="C273" s="258"/>
      <c r="D273" s="259"/>
      <c r="E273" s="257"/>
      <c r="F273" s="257"/>
    </row>
    <row r="274" ht="13.65" customHeight="1">
      <c r="A274" s="256"/>
      <c r="B274" s="257"/>
      <c r="C274" s="258"/>
      <c r="D274" s="259"/>
      <c r="E274" s="257"/>
      <c r="F274" s="257"/>
    </row>
    <row r="275" ht="13.65" customHeight="1">
      <c r="A275" s="256"/>
      <c r="B275" s="257"/>
      <c r="C275" s="258"/>
      <c r="D275" s="259"/>
      <c r="E275" s="257"/>
      <c r="F275" s="257"/>
    </row>
    <row r="276" ht="13.65" customHeight="1">
      <c r="A276" s="256"/>
      <c r="B276" s="257"/>
      <c r="C276" s="258"/>
      <c r="D276" s="259"/>
      <c r="E276" s="257"/>
      <c r="F276" s="257"/>
    </row>
    <row r="277" ht="13.65" customHeight="1">
      <c r="A277" s="256"/>
      <c r="B277" s="257"/>
      <c r="C277" s="258"/>
      <c r="D277" s="259"/>
      <c r="E277" s="257"/>
      <c r="F277" s="257"/>
    </row>
    <row r="278" ht="13.65" customHeight="1">
      <c r="A278" s="256"/>
      <c r="B278" s="257"/>
      <c r="C278" s="258"/>
      <c r="D278" s="259"/>
      <c r="E278" s="257"/>
      <c r="F278" s="257"/>
    </row>
    <row r="279" ht="13.65" customHeight="1">
      <c r="A279" s="256"/>
      <c r="B279" s="257"/>
      <c r="C279" s="258"/>
      <c r="D279" s="259"/>
      <c r="E279" s="257"/>
      <c r="F279" s="257"/>
    </row>
    <row r="280" ht="13.65" customHeight="1">
      <c r="A280" s="256"/>
      <c r="B280" s="257"/>
      <c r="C280" s="258"/>
      <c r="D280" s="259"/>
      <c r="E280" s="257"/>
      <c r="F280" s="257"/>
    </row>
    <row r="281" ht="13.65" customHeight="1">
      <c r="A281" s="256"/>
      <c r="B281" s="257"/>
      <c r="C281" s="258"/>
      <c r="D281" s="259"/>
      <c r="E281" s="257"/>
      <c r="F281" s="257"/>
    </row>
    <row r="282" ht="13.65" customHeight="1">
      <c r="A282" s="256"/>
      <c r="B282" s="257"/>
      <c r="C282" s="258"/>
      <c r="D282" s="259"/>
      <c r="E282" s="257"/>
      <c r="F282" s="257"/>
    </row>
    <row r="283" ht="13.65" customHeight="1">
      <c r="A283" s="256"/>
      <c r="B283" s="257"/>
      <c r="C283" s="258"/>
      <c r="D283" s="259"/>
      <c r="E283" s="257"/>
      <c r="F283" s="257"/>
    </row>
    <row r="284" ht="13.65" customHeight="1">
      <c r="A284" s="256"/>
      <c r="B284" s="257"/>
      <c r="C284" s="258"/>
      <c r="D284" s="259"/>
      <c r="E284" s="257"/>
      <c r="F284" s="257"/>
    </row>
    <row r="285" ht="13.65" customHeight="1">
      <c r="A285" s="256"/>
      <c r="B285" s="257"/>
      <c r="C285" s="258"/>
      <c r="D285" s="259"/>
      <c r="E285" s="257"/>
      <c r="F285" s="257"/>
    </row>
    <row r="286" ht="13.65" customHeight="1">
      <c r="A286" s="256"/>
      <c r="B286" s="257"/>
      <c r="C286" s="258"/>
      <c r="D286" s="259"/>
      <c r="E286" s="257"/>
      <c r="F286" s="257"/>
    </row>
    <row r="287" ht="13.65" customHeight="1">
      <c r="A287" s="256"/>
      <c r="B287" s="257"/>
      <c r="C287" s="258"/>
      <c r="D287" s="259"/>
      <c r="E287" s="257"/>
      <c r="F287" s="257"/>
    </row>
    <row r="288" ht="13.65" customHeight="1">
      <c r="A288" s="256"/>
      <c r="B288" s="257"/>
      <c r="C288" s="258"/>
      <c r="D288" s="259"/>
      <c r="E288" s="257"/>
      <c r="F288" s="257"/>
    </row>
    <row r="289" ht="13.65" customHeight="1">
      <c r="A289" s="256"/>
      <c r="B289" s="257"/>
      <c r="C289" s="258"/>
      <c r="D289" s="259"/>
      <c r="E289" s="257"/>
      <c r="F289" s="257"/>
    </row>
    <row r="290" ht="13.65" customHeight="1">
      <c r="A290" s="256"/>
      <c r="B290" s="257"/>
      <c r="C290" s="258"/>
      <c r="D290" s="259"/>
      <c r="E290" s="257"/>
      <c r="F290" s="257"/>
    </row>
    <row r="291" ht="13.65" customHeight="1">
      <c r="A291" s="256"/>
      <c r="B291" s="257"/>
      <c r="C291" s="258"/>
      <c r="D291" s="259"/>
      <c r="E291" s="257"/>
      <c r="F291" s="257"/>
    </row>
    <row r="292" ht="13.65" customHeight="1">
      <c r="A292" s="256"/>
      <c r="B292" s="257"/>
      <c r="C292" s="258"/>
      <c r="D292" s="259"/>
      <c r="E292" s="257"/>
      <c r="F292" s="257"/>
    </row>
    <row r="293" ht="13.65" customHeight="1">
      <c r="A293" s="256"/>
      <c r="B293" s="257"/>
      <c r="C293" s="258"/>
      <c r="D293" s="259"/>
      <c r="E293" s="257"/>
      <c r="F293" s="257"/>
    </row>
    <row r="294" ht="13.65" customHeight="1">
      <c r="A294" s="256"/>
      <c r="B294" s="257"/>
      <c r="C294" s="258"/>
      <c r="D294" s="259"/>
      <c r="E294" s="257"/>
      <c r="F294" s="257"/>
    </row>
    <row r="295" ht="13.65" customHeight="1">
      <c r="A295" s="256"/>
      <c r="B295" s="257"/>
      <c r="C295" s="258"/>
      <c r="D295" s="259"/>
      <c r="E295" s="257"/>
      <c r="F295" s="257"/>
    </row>
    <row r="296" ht="13.65" customHeight="1">
      <c r="A296" s="256"/>
      <c r="B296" s="257"/>
      <c r="C296" s="258"/>
      <c r="D296" s="259"/>
      <c r="E296" s="257"/>
      <c r="F296" s="257"/>
    </row>
    <row r="297" ht="13.65" customHeight="1">
      <c r="A297" s="256"/>
      <c r="B297" s="257"/>
      <c r="C297" s="258"/>
      <c r="D297" s="259"/>
      <c r="E297" s="257"/>
      <c r="F297" s="257"/>
    </row>
    <row r="298" ht="13.65" customHeight="1">
      <c r="A298" s="256"/>
      <c r="B298" s="257"/>
      <c r="C298" s="258"/>
      <c r="D298" s="259"/>
      <c r="E298" s="257"/>
      <c r="F298" s="257"/>
    </row>
    <row r="299" ht="13.65" customHeight="1">
      <c r="A299" s="256"/>
      <c r="B299" s="257"/>
      <c r="C299" s="258"/>
      <c r="D299" s="259"/>
      <c r="E299" s="257"/>
      <c r="F299" s="257"/>
    </row>
    <row r="300" ht="13.65" customHeight="1">
      <c r="A300" s="256"/>
      <c r="B300" s="257"/>
      <c r="C300" s="258"/>
      <c r="D300" s="259"/>
      <c r="E300" s="257"/>
      <c r="F300" s="257"/>
    </row>
    <row r="301" ht="13.65" customHeight="1">
      <c r="A301" s="256"/>
      <c r="B301" s="257"/>
      <c r="C301" s="258"/>
      <c r="D301" s="259"/>
      <c r="E301" s="257"/>
      <c r="F301" s="257"/>
    </row>
    <row r="302" ht="13.65" customHeight="1">
      <c r="A302" s="256"/>
      <c r="B302" s="257"/>
      <c r="C302" s="258"/>
      <c r="D302" s="259"/>
      <c r="E302" s="257"/>
      <c r="F302" s="257"/>
    </row>
    <row r="303" ht="13.65" customHeight="1">
      <c r="A303" s="256"/>
      <c r="B303" s="257"/>
      <c r="C303" s="258"/>
      <c r="D303" s="259"/>
      <c r="E303" s="257"/>
      <c r="F303" s="257"/>
    </row>
    <row r="304" ht="13.65" customHeight="1">
      <c r="A304" s="256"/>
      <c r="B304" s="257"/>
      <c r="C304" s="258"/>
      <c r="D304" s="259"/>
      <c r="E304" s="257"/>
      <c r="F304" s="257"/>
    </row>
    <row r="305" ht="13.65" customHeight="1">
      <c r="A305" s="256"/>
      <c r="B305" s="257"/>
      <c r="C305" s="258"/>
      <c r="D305" s="259"/>
      <c r="E305" s="257"/>
      <c r="F305" s="257"/>
    </row>
    <row r="306" ht="13.65" customHeight="1">
      <c r="A306" s="256"/>
      <c r="B306" s="257"/>
      <c r="C306" s="258"/>
      <c r="D306" s="259"/>
      <c r="E306" s="257"/>
      <c r="F306" s="257"/>
    </row>
    <row r="307" ht="13.65" customHeight="1">
      <c r="A307" s="256"/>
      <c r="B307" s="257"/>
      <c r="C307" s="258"/>
      <c r="D307" s="259"/>
      <c r="E307" s="257"/>
      <c r="F307" s="257"/>
    </row>
    <row r="308" ht="13.65" customHeight="1">
      <c r="A308" s="256"/>
      <c r="B308" s="257"/>
      <c r="C308" s="258"/>
      <c r="D308" s="259"/>
      <c r="E308" s="257"/>
      <c r="F308" s="257"/>
    </row>
    <row r="309" ht="13.65" customHeight="1">
      <c r="A309" s="256"/>
      <c r="B309" s="257"/>
      <c r="C309" s="258"/>
      <c r="D309" s="259"/>
      <c r="E309" s="257"/>
      <c r="F309" s="257"/>
    </row>
    <row r="310" ht="13.65" customHeight="1">
      <c r="A310" s="256"/>
      <c r="B310" s="257"/>
      <c r="C310" s="258"/>
      <c r="D310" s="259"/>
      <c r="E310" s="257"/>
      <c r="F310" s="257"/>
    </row>
    <row r="311" ht="13.65" customHeight="1">
      <c r="A311" s="256"/>
      <c r="B311" s="257"/>
      <c r="C311" s="258"/>
      <c r="D311" s="259"/>
      <c r="E311" s="257"/>
      <c r="F311" s="257"/>
    </row>
    <row r="312" ht="13.65" customHeight="1">
      <c r="A312" s="256"/>
      <c r="B312" s="257"/>
      <c r="C312" s="258"/>
      <c r="D312" s="259"/>
      <c r="E312" s="257"/>
      <c r="F312" s="257"/>
    </row>
    <row r="313" ht="13.65" customHeight="1">
      <c r="A313" s="256"/>
      <c r="B313" s="257"/>
      <c r="C313" s="258"/>
      <c r="D313" s="259"/>
      <c r="E313" s="257"/>
      <c r="F313" s="257"/>
    </row>
    <row r="314" ht="13.65" customHeight="1">
      <c r="A314" s="256"/>
      <c r="B314" s="257"/>
      <c r="C314" s="258"/>
      <c r="D314" s="259"/>
      <c r="E314" s="257"/>
      <c r="F314" s="257"/>
    </row>
    <row r="315" ht="13.65" customHeight="1">
      <c r="A315" s="256"/>
      <c r="B315" s="257"/>
      <c r="C315" s="258"/>
      <c r="D315" s="259"/>
      <c r="E315" s="257"/>
      <c r="F315" s="257"/>
    </row>
    <row r="316" ht="13.65" customHeight="1">
      <c r="A316" s="256"/>
      <c r="B316" s="257"/>
      <c r="C316" s="258"/>
      <c r="D316" s="259"/>
      <c r="E316" s="257"/>
      <c r="F316" s="257"/>
    </row>
    <row r="317" ht="13.65" customHeight="1">
      <c r="A317" s="256"/>
      <c r="B317" s="257"/>
      <c r="C317" s="258"/>
      <c r="D317" s="259"/>
      <c r="E317" s="257"/>
      <c r="F317" s="257"/>
    </row>
    <row r="318" ht="13.65" customHeight="1">
      <c r="A318" s="256"/>
      <c r="B318" s="257"/>
      <c r="C318" s="258"/>
      <c r="D318" s="259"/>
      <c r="E318" s="257"/>
      <c r="F318" s="257"/>
    </row>
    <row r="319" ht="13.65" customHeight="1">
      <c r="A319" s="256"/>
      <c r="B319" s="257"/>
      <c r="C319" s="258"/>
      <c r="D319" s="259"/>
      <c r="E319" s="257"/>
      <c r="F319" s="257"/>
    </row>
    <row r="320" ht="13.65" customHeight="1">
      <c r="A320" s="256"/>
      <c r="B320" s="257"/>
      <c r="C320" s="258"/>
      <c r="D320" s="259"/>
      <c r="E320" s="257"/>
      <c r="F320" s="257"/>
    </row>
    <row r="321" ht="13.65" customHeight="1">
      <c r="A321" s="256"/>
      <c r="B321" s="257"/>
      <c r="C321" s="258"/>
      <c r="D321" s="259"/>
      <c r="E321" s="257"/>
      <c r="F321" s="257"/>
    </row>
    <row r="322" ht="13.65" customHeight="1">
      <c r="A322" s="256"/>
      <c r="B322" s="257"/>
      <c r="C322" s="258"/>
      <c r="D322" s="259"/>
      <c r="E322" s="257"/>
      <c r="F322" s="257"/>
    </row>
    <row r="323" ht="13.65" customHeight="1">
      <c r="A323" s="256"/>
      <c r="B323" s="257"/>
      <c r="C323" s="258"/>
      <c r="D323" s="259"/>
      <c r="E323" s="257"/>
      <c r="F323" s="257"/>
    </row>
    <row r="324" ht="13.65" customHeight="1">
      <c r="A324" s="256"/>
      <c r="B324" s="257"/>
      <c r="C324" s="258"/>
      <c r="D324" s="259"/>
      <c r="E324" s="257"/>
      <c r="F324" s="257"/>
    </row>
    <row r="325" ht="13.65" customHeight="1">
      <c r="A325" s="256"/>
      <c r="B325" s="257"/>
      <c r="C325" s="258"/>
      <c r="D325" s="259"/>
      <c r="E325" s="257"/>
      <c r="F325" s="257"/>
    </row>
    <row r="326" ht="13.65" customHeight="1">
      <c r="A326" s="256"/>
      <c r="B326" s="257"/>
      <c r="C326" s="258"/>
      <c r="D326" s="259"/>
      <c r="E326" s="257"/>
      <c r="F326" s="257"/>
    </row>
    <row r="327" ht="13.65" customHeight="1">
      <c r="A327" s="256"/>
      <c r="B327" s="257"/>
      <c r="C327" s="258"/>
      <c r="D327" s="259"/>
      <c r="E327" s="257"/>
      <c r="F327" s="257"/>
    </row>
    <row r="328" ht="13.65" customHeight="1">
      <c r="A328" s="256"/>
      <c r="B328" s="257"/>
      <c r="C328" s="258"/>
      <c r="D328" s="259"/>
      <c r="E328" s="257"/>
      <c r="F328" s="257"/>
    </row>
    <row r="329" ht="13.65" customHeight="1">
      <c r="A329" s="256"/>
      <c r="B329" s="257"/>
      <c r="C329" s="258"/>
      <c r="D329" s="259"/>
      <c r="E329" s="257"/>
      <c r="F329" s="257"/>
    </row>
    <row r="330" ht="13.65" customHeight="1">
      <c r="A330" s="256"/>
      <c r="B330" s="257"/>
      <c r="C330" s="258"/>
      <c r="D330" s="259"/>
      <c r="E330" s="257"/>
      <c r="F330" s="257"/>
    </row>
    <row r="331" ht="13.65" customHeight="1">
      <c r="A331" s="256"/>
      <c r="B331" s="257"/>
      <c r="C331" s="258"/>
      <c r="D331" s="259"/>
      <c r="E331" s="257"/>
      <c r="F331" s="257"/>
    </row>
    <row r="332" ht="13.65" customHeight="1">
      <c r="A332" s="256"/>
      <c r="B332" s="257"/>
      <c r="C332" s="258"/>
      <c r="D332" s="259"/>
      <c r="E332" s="257"/>
      <c r="F332" s="257"/>
    </row>
    <row r="333" ht="13.65" customHeight="1">
      <c r="A333" s="256"/>
      <c r="B333" s="257"/>
      <c r="C333" s="258"/>
      <c r="D333" s="259"/>
      <c r="E333" s="257"/>
      <c r="F333" s="257"/>
    </row>
    <row r="334" ht="13.65" customHeight="1">
      <c r="A334" s="256"/>
      <c r="B334" s="257"/>
      <c r="C334" s="258"/>
      <c r="D334" s="259"/>
      <c r="E334" s="257"/>
      <c r="F334" s="257"/>
    </row>
    <row r="335" ht="13.65" customHeight="1">
      <c r="A335" s="256"/>
      <c r="B335" s="257"/>
      <c r="C335" s="258"/>
      <c r="D335" s="259"/>
      <c r="E335" s="257"/>
      <c r="F335" s="257"/>
    </row>
    <row r="336" ht="13.65" customHeight="1">
      <c r="A336" s="256"/>
      <c r="B336" s="257"/>
      <c r="C336" s="258"/>
      <c r="D336" s="259"/>
      <c r="E336" s="257"/>
      <c r="F336" s="257"/>
    </row>
    <row r="337" ht="13.65" customHeight="1">
      <c r="A337" s="256"/>
      <c r="B337" s="257"/>
      <c r="C337" s="258"/>
      <c r="D337" s="259"/>
      <c r="E337" s="257"/>
      <c r="F337" s="257"/>
    </row>
    <row r="338" ht="13.65" customHeight="1">
      <c r="A338" s="256"/>
      <c r="B338" s="257"/>
      <c r="C338" s="258"/>
      <c r="D338" s="259"/>
      <c r="E338" s="257"/>
      <c r="F338" s="257"/>
    </row>
    <row r="339" ht="13.65" customHeight="1">
      <c r="A339" s="256"/>
      <c r="B339" s="257"/>
      <c r="C339" s="258"/>
      <c r="D339" s="259"/>
      <c r="E339" s="257"/>
      <c r="F339" s="257"/>
    </row>
    <row r="340" ht="13.65" customHeight="1">
      <c r="A340" s="256"/>
      <c r="B340" s="257"/>
      <c r="C340" s="258"/>
      <c r="D340" s="259"/>
      <c r="E340" s="257"/>
      <c r="F340" s="257"/>
    </row>
    <row r="341" ht="13.65" customHeight="1">
      <c r="A341" s="256"/>
      <c r="B341" s="257"/>
      <c r="C341" s="258"/>
      <c r="D341" s="259"/>
      <c r="E341" s="257"/>
      <c r="F341" s="257"/>
    </row>
    <row r="342" ht="13.65" customHeight="1">
      <c r="A342" s="256"/>
      <c r="B342" s="257"/>
      <c r="C342" s="258"/>
      <c r="D342" s="259"/>
      <c r="E342" s="257"/>
      <c r="F342" s="257"/>
    </row>
    <row r="343" ht="13.65" customHeight="1">
      <c r="A343" s="256"/>
      <c r="B343" s="257"/>
      <c r="C343" s="258"/>
      <c r="D343" s="259"/>
      <c r="E343" s="257"/>
      <c r="F343" s="257"/>
    </row>
    <row r="344" ht="13.65" customHeight="1">
      <c r="A344" s="256"/>
      <c r="B344" s="257"/>
      <c r="C344" s="258"/>
      <c r="D344" s="259"/>
      <c r="E344" s="257"/>
      <c r="F344" s="257"/>
    </row>
    <row r="345" ht="13.65" customHeight="1">
      <c r="A345" s="256"/>
      <c r="B345" s="257"/>
      <c r="C345" s="258"/>
      <c r="D345" s="259"/>
      <c r="E345" s="257"/>
      <c r="F345" s="257"/>
    </row>
    <row r="346" ht="13.65" customHeight="1">
      <c r="A346" s="256"/>
      <c r="B346" s="257"/>
      <c r="C346" s="258"/>
      <c r="D346" s="259"/>
      <c r="E346" s="257"/>
      <c r="F346" s="257"/>
    </row>
    <row r="347" ht="13.65" customHeight="1">
      <c r="A347" s="256"/>
      <c r="B347" s="257"/>
      <c r="C347" s="258"/>
      <c r="D347" s="259"/>
      <c r="E347" s="257"/>
      <c r="F347" s="257"/>
    </row>
    <row r="348" ht="13.65" customHeight="1">
      <c r="A348" s="256"/>
      <c r="B348" s="257"/>
      <c r="C348" s="258"/>
      <c r="D348" s="259"/>
      <c r="E348" s="257"/>
      <c r="F348" s="257"/>
    </row>
    <row r="349" ht="13.65" customHeight="1">
      <c r="A349" s="256"/>
      <c r="B349" s="257"/>
      <c r="C349" s="258"/>
      <c r="D349" s="259"/>
      <c r="E349" s="257"/>
      <c r="F349" s="257"/>
    </row>
    <row r="350" ht="13.65" customHeight="1">
      <c r="A350" s="256"/>
      <c r="B350" s="257"/>
      <c r="C350" s="258"/>
      <c r="D350" s="259"/>
      <c r="E350" s="257"/>
      <c r="F350" s="257"/>
    </row>
    <row r="351" ht="13.65" customHeight="1">
      <c r="A351" s="256"/>
      <c r="B351" s="257"/>
      <c r="C351" s="258"/>
      <c r="D351" s="259"/>
      <c r="E351" s="257"/>
      <c r="F351" s="257"/>
    </row>
    <row r="352" ht="13.65" customHeight="1">
      <c r="A352" s="256"/>
      <c r="B352" s="257"/>
      <c r="C352" s="258"/>
      <c r="D352" s="259"/>
      <c r="E352" s="257"/>
      <c r="F352" s="257"/>
    </row>
    <row r="353" ht="13.65" customHeight="1">
      <c r="A353" s="256"/>
      <c r="B353" s="257"/>
      <c r="C353" s="258"/>
      <c r="D353" s="259"/>
      <c r="E353" s="257"/>
      <c r="F353" s="257"/>
    </row>
    <row r="354" ht="13.65" customHeight="1">
      <c r="A354" s="256"/>
      <c r="B354" s="257"/>
      <c r="C354" s="258"/>
      <c r="D354" s="259"/>
      <c r="E354" s="257"/>
      <c r="F354" s="257"/>
    </row>
    <row r="355" ht="13.65" customHeight="1">
      <c r="A355" s="256"/>
      <c r="B355" s="257"/>
      <c r="C355" s="258"/>
      <c r="D355" s="259"/>
      <c r="E355" s="257"/>
      <c r="F355" s="257"/>
    </row>
    <row r="356" ht="13.65" customHeight="1">
      <c r="A356" s="256"/>
      <c r="B356" s="257"/>
      <c r="C356" s="258"/>
      <c r="D356" s="259"/>
      <c r="E356" s="257"/>
      <c r="F356" s="257"/>
    </row>
    <row r="357" ht="13.65" customHeight="1">
      <c r="A357" s="256"/>
      <c r="B357" s="257"/>
      <c r="C357" s="258"/>
      <c r="D357" s="259"/>
      <c r="E357" s="257"/>
      <c r="F357" s="257"/>
    </row>
    <row r="358" ht="13.65" customHeight="1">
      <c r="A358" s="256"/>
      <c r="B358" s="257"/>
      <c r="C358" s="258"/>
      <c r="D358" s="259"/>
      <c r="E358" s="257"/>
      <c r="F358" s="257"/>
    </row>
    <row r="359" ht="13.65" customHeight="1">
      <c r="A359" s="256"/>
      <c r="B359" s="257"/>
      <c r="C359" s="258"/>
      <c r="D359" s="259"/>
      <c r="E359" s="257"/>
      <c r="F359" s="257"/>
    </row>
    <row r="360" ht="13.65" customHeight="1">
      <c r="A360" s="256"/>
      <c r="B360" s="257"/>
      <c r="C360" s="258"/>
      <c r="D360" s="259"/>
      <c r="E360" s="257"/>
      <c r="F360" s="257"/>
    </row>
    <row r="361" ht="13.65" customHeight="1">
      <c r="A361" s="256"/>
      <c r="B361" s="257"/>
      <c r="C361" s="258"/>
      <c r="D361" s="259"/>
      <c r="E361" s="257"/>
      <c r="F361" s="257"/>
    </row>
    <row r="362" ht="13.65" customHeight="1">
      <c r="A362" s="256"/>
      <c r="B362" s="257"/>
      <c r="C362" s="258"/>
      <c r="D362" s="259"/>
      <c r="E362" s="257"/>
      <c r="F362" s="257"/>
    </row>
    <row r="363" ht="13.65" customHeight="1">
      <c r="A363" s="256"/>
      <c r="B363" s="257"/>
      <c r="C363" s="258"/>
      <c r="D363" s="259"/>
      <c r="E363" s="257"/>
      <c r="F363" s="257"/>
    </row>
    <row r="364" ht="13.65" customHeight="1">
      <c r="A364" s="256"/>
      <c r="B364" s="257"/>
      <c r="C364" s="258"/>
      <c r="D364" s="259"/>
      <c r="E364" s="257"/>
      <c r="F364" s="257"/>
    </row>
    <row r="365" ht="13.65" customHeight="1">
      <c r="A365" s="256"/>
      <c r="B365" s="257"/>
      <c r="C365" s="258"/>
      <c r="D365" s="259"/>
      <c r="E365" s="257"/>
      <c r="F365" s="257"/>
    </row>
    <row r="366" ht="13.65" customHeight="1">
      <c r="A366" s="256"/>
      <c r="B366" s="257"/>
      <c r="C366" s="258"/>
      <c r="D366" s="259"/>
      <c r="E366" s="257"/>
      <c r="F366" s="257"/>
    </row>
    <row r="367" ht="13.65" customHeight="1">
      <c r="A367" s="256"/>
      <c r="B367" s="257"/>
      <c r="C367" s="258"/>
      <c r="D367" s="259"/>
      <c r="E367" s="257"/>
      <c r="F367" s="257"/>
    </row>
    <row r="368" ht="13.65" customHeight="1">
      <c r="A368" s="256"/>
      <c r="B368" s="257"/>
      <c r="C368" s="258"/>
      <c r="D368" s="259"/>
      <c r="E368" s="257"/>
      <c r="F368" s="257"/>
    </row>
    <row r="369" ht="13.65" customHeight="1">
      <c r="A369" s="256"/>
      <c r="B369" s="257"/>
      <c r="C369" s="258"/>
      <c r="D369" s="259"/>
      <c r="E369" s="257"/>
      <c r="F369" s="257"/>
    </row>
    <row r="370" ht="13.65" customHeight="1">
      <c r="A370" s="256"/>
      <c r="B370" s="257"/>
      <c r="C370" s="258"/>
      <c r="D370" s="259"/>
      <c r="E370" s="257"/>
      <c r="F370" s="257"/>
    </row>
    <row r="371" ht="13.65" customHeight="1">
      <c r="A371" s="256"/>
      <c r="B371" s="257"/>
      <c r="C371" s="258"/>
      <c r="D371" s="259"/>
      <c r="E371" s="257"/>
      <c r="F371" s="257"/>
    </row>
    <row r="372" ht="13.65" customHeight="1">
      <c r="A372" s="256"/>
      <c r="B372" s="257"/>
      <c r="C372" s="258"/>
      <c r="D372" s="259"/>
      <c r="E372" s="257"/>
      <c r="F372" s="257"/>
    </row>
    <row r="373" ht="13.65" customHeight="1">
      <c r="A373" s="256"/>
      <c r="B373" s="257"/>
      <c r="C373" s="258"/>
      <c r="D373" s="259"/>
      <c r="E373" s="257"/>
      <c r="F373" s="257"/>
    </row>
    <row r="374" ht="13.65" customHeight="1">
      <c r="A374" s="256"/>
      <c r="B374" s="257"/>
      <c r="C374" s="258"/>
      <c r="D374" s="259"/>
      <c r="E374" s="257"/>
      <c r="F374" s="257"/>
    </row>
    <row r="375" ht="13.65" customHeight="1">
      <c r="A375" s="256"/>
      <c r="B375" s="257"/>
      <c r="C375" s="258"/>
      <c r="D375" s="259"/>
      <c r="E375" s="257"/>
      <c r="F375" s="257"/>
    </row>
    <row r="376" ht="13.65" customHeight="1">
      <c r="A376" s="256"/>
      <c r="B376" s="257"/>
      <c r="C376" s="258"/>
      <c r="D376" s="259"/>
      <c r="E376" s="257"/>
      <c r="F376" s="257"/>
    </row>
    <row r="377" ht="13.65" customHeight="1">
      <c r="A377" s="256"/>
      <c r="B377" s="257"/>
      <c r="C377" s="258"/>
      <c r="D377" s="259"/>
      <c r="E377" s="257"/>
      <c r="F377" s="257"/>
    </row>
    <row r="378" ht="13.65" customHeight="1">
      <c r="A378" s="256"/>
      <c r="B378" s="257"/>
      <c r="C378" s="258"/>
      <c r="D378" s="259"/>
      <c r="E378" s="257"/>
      <c r="F378" s="257"/>
    </row>
    <row r="379" ht="13.65" customHeight="1">
      <c r="A379" s="256"/>
      <c r="B379" s="257"/>
      <c r="C379" s="258"/>
      <c r="D379" s="259"/>
      <c r="E379" s="257"/>
      <c r="F379" s="257"/>
    </row>
    <row r="380" ht="13.65" customHeight="1">
      <c r="A380" s="256"/>
      <c r="B380" s="257"/>
      <c r="C380" s="258"/>
      <c r="D380" s="259"/>
      <c r="E380" s="257"/>
      <c r="F380" s="257"/>
    </row>
    <row r="381" ht="13.65" customHeight="1">
      <c r="A381" s="256"/>
      <c r="B381" s="257"/>
      <c r="C381" s="258"/>
      <c r="D381" s="259"/>
      <c r="E381" s="257"/>
      <c r="F381" s="257"/>
    </row>
    <row r="382" ht="13.65" customHeight="1">
      <c r="A382" s="256"/>
      <c r="B382" s="257"/>
      <c r="C382" s="258"/>
      <c r="D382" s="259"/>
      <c r="E382" s="257"/>
      <c r="F382" s="257"/>
    </row>
    <row r="383" ht="13.65" customHeight="1">
      <c r="A383" s="256"/>
      <c r="B383" s="257"/>
      <c r="C383" s="258"/>
      <c r="D383" s="259"/>
      <c r="E383" s="257"/>
      <c r="F383" s="257"/>
    </row>
    <row r="384" ht="13.65" customHeight="1">
      <c r="A384" s="256"/>
      <c r="B384" s="257"/>
      <c r="C384" s="258"/>
      <c r="D384" s="259"/>
      <c r="E384" s="257"/>
      <c r="F384" s="257"/>
    </row>
    <row r="385" ht="13.65" customHeight="1">
      <c r="A385" s="256"/>
      <c r="B385" s="257"/>
      <c r="C385" s="258"/>
      <c r="D385" s="259"/>
      <c r="E385" s="257"/>
      <c r="F385" s="257"/>
    </row>
    <row r="386" ht="13.65" customHeight="1">
      <c r="A386" s="256"/>
      <c r="B386" s="257"/>
      <c r="C386" s="258"/>
      <c r="D386" s="259"/>
      <c r="E386" s="257"/>
      <c r="F386" s="257"/>
    </row>
    <row r="387" ht="13.65" customHeight="1">
      <c r="A387" s="256"/>
      <c r="B387" s="257"/>
      <c r="C387" s="258"/>
      <c r="D387" s="259"/>
      <c r="E387" s="257"/>
      <c r="F387" s="257"/>
    </row>
    <row r="388" ht="13.65" customHeight="1">
      <c r="A388" s="256"/>
      <c r="B388" s="257"/>
      <c r="C388" s="258"/>
      <c r="D388" s="259"/>
      <c r="E388" s="257"/>
      <c r="F388" s="257"/>
    </row>
    <row r="389" ht="13.65" customHeight="1">
      <c r="A389" s="256"/>
      <c r="B389" s="257"/>
      <c r="C389" s="258"/>
      <c r="D389" s="259"/>
      <c r="E389" s="257"/>
      <c r="F389" s="257"/>
    </row>
    <row r="390" ht="13.65" customHeight="1">
      <c r="A390" s="256"/>
      <c r="B390" s="257"/>
      <c r="C390" s="258"/>
      <c r="D390" s="259"/>
      <c r="E390" s="257"/>
      <c r="F390" s="257"/>
    </row>
    <row r="391" ht="13.65" customHeight="1">
      <c r="A391" s="256"/>
      <c r="B391" s="257"/>
      <c r="C391" s="258"/>
      <c r="D391" s="259"/>
      <c r="E391" s="257"/>
      <c r="F391" s="257"/>
    </row>
    <row r="392" ht="13.65" customHeight="1">
      <c r="A392" s="256"/>
      <c r="B392" s="257"/>
      <c r="C392" s="258"/>
      <c r="D392" s="259"/>
      <c r="E392" s="257"/>
      <c r="F392" s="257"/>
    </row>
    <row r="393" ht="13.65" customHeight="1">
      <c r="A393" s="256"/>
      <c r="B393" s="257"/>
      <c r="C393" s="258"/>
      <c r="D393" s="259"/>
      <c r="E393" s="257"/>
      <c r="F393" s="257"/>
    </row>
    <row r="394" ht="13.65" customHeight="1">
      <c r="A394" s="256"/>
      <c r="B394" s="257"/>
      <c r="C394" s="258"/>
      <c r="D394" s="259"/>
      <c r="E394" s="257"/>
      <c r="F394" s="257"/>
    </row>
    <row r="395" ht="13.65" customHeight="1">
      <c r="A395" s="256"/>
      <c r="B395" s="257"/>
      <c r="C395" s="258"/>
      <c r="D395" s="259"/>
      <c r="E395" s="257"/>
      <c r="F395" s="257"/>
    </row>
    <row r="396" ht="13.65" customHeight="1">
      <c r="A396" s="256"/>
      <c r="B396" s="257"/>
      <c r="C396" s="258"/>
      <c r="D396" s="259"/>
      <c r="E396" s="257"/>
      <c r="F396" s="257"/>
    </row>
    <row r="397" ht="13.65" customHeight="1">
      <c r="A397" s="256"/>
      <c r="B397" s="257"/>
      <c r="C397" s="258"/>
      <c r="D397" s="259"/>
      <c r="E397" s="257"/>
      <c r="F397" s="257"/>
    </row>
    <row r="398" ht="13.65" customHeight="1">
      <c r="A398" s="256"/>
      <c r="B398" s="257"/>
      <c r="C398" s="258"/>
      <c r="D398" s="259"/>
      <c r="E398" s="257"/>
      <c r="F398" s="257"/>
    </row>
    <row r="399" ht="13.65" customHeight="1">
      <c r="A399" s="256"/>
      <c r="B399" s="257"/>
      <c r="C399" s="258"/>
      <c r="D399" s="259"/>
      <c r="E399" s="257"/>
      <c r="F399" s="257"/>
    </row>
    <row r="400" ht="13.65" customHeight="1">
      <c r="A400" s="256"/>
      <c r="B400" s="257"/>
      <c r="C400" s="258"/>
      <c r="D400" s="259"/>
      <c r="E400" s="257"/>
      <c r="F400" s="257"/>
    </row>
    <row r="401" ht="13.65" customHeight="1">
      <c r="A401" s="256"/>
      <c r="B401" s="257"/>
      <c r="C401" s="258"/>
      <c r="D401" s="259"/>
      <c r="E401" s="257"/>
      <c r="F401" s="257"/>
    </row>
    <row r="402" ht="13.65" customHeight="1">
      <c r="A402" s="256"/>
      <c r="B402" s="257"/>
      <c r="C402" s="258"/>
      <c r="D402" s="259"/>
      <c r="E402" s="257"/>
      <c r="F402" s="257"/>
    </row>
    <row r="403" ht="13.65" customHeight="1">
      <c r="A403" s="256"/>
      <c r="B403" s="257"/>
      <c r="C403" s="258"/>
      <c r="D403" s="259"/>
      <c r="E403" s="257"/>
      <c r="F403" s="257"/>
    </row>
    <row r="404" ht="13.65" customHeight="1">
      <c r="A404" s="256"/>
      <c r="B404" s="257"/>
      <c r="C404" s="258"/>
      <c r="D404" s="259"/>
      <c r="E404" s="257"/>
      <c r="F404" s="257"/>
    </row>
    <row r="405" ht="13.65" customHeight="1">
      <c r="A405" s="256"/>
      <c r="B405" s="257"/>
      <c r="C405" s="258"/>
      <c r="D405" s="259"/>
      <c r="E405" s="257"/>
      <c r="F405" s="257"/>
    </row>
    <row r="406" ht="13.65" customHeight="1">
      <c r="A406" s="256"/>
      <c r="B406" s="257"/>
      <c r="C406" s="258"/>
      <c r="D406" s="259"/>
      <c r="E406" s="257"/>
      <c r="F406" s="257"/>
    </row>
    <row r="407" ht="13.65" customHeight="1">
      <c r="A407" s="256"/>
      <c r="B407" s="257"/>
      <c r="C407" s="258"/>
      <c r="D407" s="259"/>
      <c r="E407" s="257"/>
      <c r="F407" s="257"/>
    </row>
    <row r="408" ht="13.65" customHeight="1">
      <c r="A408" s="256"/>
      <c r="B408" s="257"/>
      <c r="C408" s="258"/>
      <c r="D408" s="259"/>
      <c r="E408" s="257"/>
      <c r="F408" s="257"/>
    </row>
    <row r="409" ht="13.65" customHeight="1">
      <c r="A409" s="256"/>
      <c r="B409" s="257"/>
      <c r="C409" s="258"/>
      <c r="D409" s="259"/>
      <c r="E409" s="257"/>
      <c r="F409" s="257"/>
    </row>
    <row r="410" ht="13.65" customHeight="1">
      <c r="A410" s="256"/>
      <c r="B410" s="257"/>
      <c r="C410" s="258"/>
      <c r="D410" s="259"/>
      <c r="E410" s="257"/>
      <c r="F410" s="257"/>
    </row>
    <row r="411" ht="13.65" customHeight="1">
      <c r="A411" s="256"/>
      <c r="B411" s="257"/>
      <c r="C411" s="258"/>
      <c r="D411" s="259"/>
      <c r="E411" s="257"/>
      <c r="F411" s="257"/>
    </row>
    <row r="412" ht="13.65" customHeight="1">
      <c r="A412" s="256"/>
      <c r="B412" s="257"/>
      <c r="C412" s="258"/>
      <c r="D412" s="259"/>
      <c r="E412" s="257"/>
      <c r="F412" s="257"/>
    </row>
    <row r="413" ht="13.65" customHeight="1">
      <c r="A413" s="256"/>
      <c r="B413" s="257"/>
      <c r="C413" s="258"/>
      <c r="D413" s="259"/>
      <c r="E413" s="257"/>
      <c r="F413" s="257"/>
    </row>
    <row r="414" ht="13.65" customHeight="1">
      <c r="A414" s="256"/>
      <c r="B414" s="257"/>
      <c r="C414" s="258"/>
      <c r="D414" s="259"/>
      <c r="E414" s="257"/>
      <c r="F414" s="257"/>
    </row>
    <row r="415" ht="13.65" customHeight="1">
      <c r="A415" s="256"/>
      <c r="B415" s="257"/>
      <c r="C415" s="258"/>
      <c r="D415" s="259"/>
      <c r="E415" s="257"/>
      <c r="F415" s="257"/>
    </row>
    <row r="416" ht="13.65" customHeight="1">
      <c r="A416" s="256"/>
      <c r="B416" s="257"/>
      <c r="C416" s="258"/>
      <c r="D416" s="259"/>
      <c r="E416" s="257"/>
      <c r="F416" s="257"/>
    </row>
    <row r="417" ht="13.65" customHeight="1">
      <c r="A417" s="256"/>
      <c r="B417" s="257"/>
      <c r="C417" s="258"/>
      <c r="D417" s="259"/>
      <c r="E417" s="257"/>
      <c r="F417" s="257"/>
    </row>
    <row r="418" ht="13.65" customHeight="1">
      <c r="A418" s="256"/>
      <c r="B418" s="257"/>
      <c r="C418" s="258"/>
      <c r="D418" s="259"/>
      <c r="E418" s="257"/>
      <c r="F418" s="257"/>
    </row>
    <row r="419" ht="13.65" customHeight="1">
      <c r="A419" s="256"/>
      <c r="B419" s="257"/>
      <c r="C419" s="258"/>
      <c r="D419" s="259"/>
      <c r="E419" s="257"/>
      <c r="F419" s="257"/>
    </row>
    <row r="420" ht="13.65" customHeight="1">
      <c r="A420" s="256"/>
      <c r="B420" s="257"/>
      <c r="C420" s="258"/>
      <c r="D420" s="259"/>
      <c r="E420" s="257"/>
      <c r="F420" s="257"/>
    </row>
    <row r="421" ht="13.65" customHeight="1">
      <c r="A421" s="256"/>
      <c r="B421" s="257"/>
      <c r="C421" s="258"/>
      <c r="D421" s="259"/>
      <c r="E421" s="257"/>
      <c r="F421" s="257"/>
    </row>
    <row r="422" ht="13.65" customHeight="1">
      <c r="A422" s="256"/>
      <c r="B422" s="257"/>
      <c r="C422" s="258"/>
      <c r="D422" s="259"/>
      <c r="E422" s="257"/>
      <c r="F422" s="257"/>
    </row>
    <row r="423" ht="13.65" customHeight="1">
      <c r="A423" s="256"/>
      <c r="B423" s="257"/>
      <c r="C423" s="258"/>
      <c r="D423" s="259"/>
      <c r="E423" s="257"/>
      <c r="F423" s="257"/>
    </row>
    <row r="424" ht="13.65" customHeight="1">
      <c r="A424" s="256"/>
      <c r="B424" s="257"/>
      <c r="C424" s="258"/>
      <c r="D424" s="259"/>
      <c r="E424" s="257"/>
      <c r="F424" s="257"/>
    </row>
    <row r="425" ht="13.65" customHeight="1">
      <c r="A425" s="256"/>
      <c r="B425" s="257"/>
      <c r="C425" s="258"/>
      <c r="D425" s="259"/>
      <c r="E425" s="257"/>
      <c r="F425" s="257"/>
    </row>
    <row r="426" ht="13.65" customHeight="1">
      <c r="A426" s="256"/>
      <c r="B426" s="257"/>
      <c r="C426" s="258"/>
      <c r="D426" s="259"/>
      <c r="E426" s="257"/>
      <c r="F426" s="257"/>
    </row>
    <row r="427" ht="13.65" customHeight="1">
      <c r="A427" s="256"/>
      <c r="B427" s="257"/>
      <c r="C427" s="258"/>
      <c r="D427" s="259"/>
      <c r="E427" s="257"/>
      <c r="F427" s="257"/>
    </row>
    <row r="428" ht="13.65" customHeight="1">
      <c r="A428" s="256"/>
      <c r="B428" s="257"/>
      <c r="C428" s="258"/>
      <c r="D428" s="259"/>
      <c r="E428" s="257"/>
      <c r="F428" s="257"/>
    </row>
    <row r="429" ht="13.65" customHeight="1">
      <c r="A429" s="256"/>
      <c r="B429" s="257"/>
      <c r="C429" s="258"/>
      <c r="D429" s="259"/>
      <c r="E429" s="257"/>
      <c r="F429" s="257"/>
    </row>
    <row r="430" ht="13.65" customHeight="1">
      <c r="A430" s="256"/>
      <c r="B430" s="257"/>
      <c r="C430" s="258"/>
      <c r="D430" s="259"/>
      <c r="E430" s="257"/>
      <c r="F430" s="257"/>
    </row>
    <row r="431" ht="13.65" customHeight="1">
      <c r="A431" s="256"/>
      <c r="B431" s="257"/>
      <c r="C431" s="258"/>
      <c r="D431" s="259"/>
      <c r="E431" s="257"/>
      <c r="F431" s="257"/>
    </row>
    <row r="432" ht="13.65" customHeight="1">
      <c r="A432" s="256"/>
      <c r="B432" s="257"/>
      <c r="C432" s="258"/>
      <c r="D432" s="259"/>
      <c r="E432" s="257"/>
      <c r="F432" s="257"/>
    </row>
    <row r="433" ht="13.65" customHeight="1">
      <c r="A433" s="256"/>
      <c r="B433" s="257"/>
      <c r="C433" s="258"/>
      <c r="D433" s="259"/>
      <c r="E433" s="257"/>
      <c r="F433" s="257"/>
    </row>
    <row r="434" ht="13.65" customHeight="1">
      <c r="A434" s="256"/>
      <c r="B434" s="257"/>
      <c r="C434" s="258"/>
      <c r="D434" s="259"/>
      <c r="E434" s="257"/>
      <c r="F434" s="257"/>
    </row>
    <row r="435" ht="13.65" customHeight="1">
      <c r="A435" s="256"/>
      <c r="B435" s="257"/>
      <c r="C435" s="258"/>
      <c r="D435" s="259"/>
      <c r="E435" s="257"/>
      <c r="F435" s="257"/>
    </row>
    <row r="436" ht="13.65" customHeight="1">
      <c r="A436" s="256"/>
      <c r="B436" s="257"/>
      <c r="C436" s="258"/>
      <c r="D436" s="259"/>
      <c r="E436" s="257"/>
      <c r="F436" s="257"/>
    </row>
    <row r="437" ht="13.65" customHeight="1">
      <c r="A437" s="256"/>
      <c r="B437" s="257"/>
      <c r="C437" s="258"/>
      <c r="D437" s="259"/>
      <c r="E437" s="257"/>
      <c r="F437" s="257"/>
    </row>
    <row r="438" ht="13.65" customHeight="1">
      <c r="A438" s="256"/>
      <c r="B438" s="257"/>
      <c r="C438" s="258"/>
      <c r="D438" s="259"/>
      <c r="E438" s="257"/>
      <c r="F438" s="257"/>
    </row>
    <row r="439" ht="13.65" customHeight="1">
      <c r="A439" s="256"/>
      <c r="B439" s="257"/>
      <c r="C439" s="258"/>
      <c r="D439" s="259"/>
      <c r="E439" s="257"/>
      <c r="F439" s="257"/>
    </row>
    <row r="440" ht="13.65" customHeight="1">
      <c r="A440" s="256"/>
      <c r="B440" s="257"/>
      <c r="C440" s="258"/>
      <c r="D440" s="259"/>
      <c r="E440" s="257"/>
      <c r="F440" s="257"/>
    </row>
    <row r="441" ht="13.65" customHeight="1">
      <c r="A441" s="256"/>
      <c r="B441" s="257"/>
      <c r="C441" s="258"/>
      <c r="D441" s="259"/>
      <c r="E441" s="257"/>
      <c r="F441" s="257"/>
    </row>
    <row r="442" ht="13.65" customHeight="1">
      <c r="A442" s="256"/>
      <c r="B442" s="257"/>
      <c r="C442" s="258"/>
      <c r="D442" s="259"/>
      <c r="E442" s="257"/>
      <c r="F442" s="257"/>
    </row>
    <row r="443" ht="13.65" customHeight="1">
      <c r="A443" s="256"/>
      <c r="B443" s="257"/>
      <c r="C443" s="258"/>
      <c r="D443" s="259"/>
      <c r="E443" s="257"/>
      <c r="F443" s="257"/>
    </row>
    <row r="444" ht="13.65" customHeight="1">
      <c r="A444" s="256"/>
      <c r="B444" s="257"/>
      <c r="C444" s="258"/>
      <c r="D444" s="259"/>
      <c r="E444" s="257"/>
      <c r="F444" s="257"/>
    </row>
    <row r="445" ht="13.65" customHeight="1">
      <c r="A445" s="256"/>
      <c r="B445" s="257"/>
      <c r="C445" s="258"/>
      <c r="D445" s="259"/>
      <c r="E445" s="257"/>
      <c r="F445" s="257"/>
    </row>
    <row r="446" ht="13.65" customHeight="1">
      <c r="A446" s="256"/>
      <c r="B446" s="257"/>
      <c r="C446" s="258"/>
      <c r="D446" s="259"/>
      <c r="E446" s="257"/>
      <c r="F446" s="257"/>
    </row>
    <row r="447" ht="13.65" customHeight="1">
      <c r="A447" s="256"/>
      <c r="B447" s="257"/>
      <c r="C447" s="258"/>
      <c r="D447" s="259"/>
      <c r="E447" s="257"/>
      <c r="F447" s="257"/>
    </row>
    <row r="448" ht="13.65" customHeight="1">
      <c r="A448" s="256"/>
      <c r="B448" s="257"/>
      <c r="C448" s="258"/>
      <c r="D448" s="259"/>
      <c r="E448" s="257"/>
      <c r="F448" s="257"/>
    </row>
    <row r="449" ht="13.65" customHeight="1">
      <c r="A449" s="256"/>
      <c r="B449" s="257"/>
      <c r="C449" s="258"/>
      <c r="D449" s="259"/>
      <c r="E449" s="257"/>
      <c r="F449" s="257"/>
    </row>
    <row r="450" ht="13.65" customHeight="1">
      <c r="A450" s="256"/>
      <c r="B450" s="257"/>
      <c r="C450" s="258"/>
      <c r="D450" s="259"/>
      <c r="E450" s="257"/>
      <c r="F450" s="257"/>
    </row>
    <row r="451" ht="13.65" customHeight="1">
      <c r="A451" s="256"/>
      <c r="B451" s="257"/>
      <c r="C451" s="258"/>
      <c r="D451" s="259"/>
      <c r="E451" s="257"/>
      <c r="F451" s="257"/>
    </row>
    <row r="452" ht="13.65" customHeight="1">
      <c r="A452" s="256"/>
      <c r="B452" s="257"/>
      <c r="C452" s="258"/>
      <c r="D452" s="259"/>
      <c r="E452" s="257"/>
      <c r="F452" s="257"/>
    </row>
    <row r="453" ht="13.65" customHeight="1">
      <c r="A453" s="256"/>
      <c r="B453" s="257"/>
      <c r="C453" s="258"/>
      <c r="D453" s="259"/>
      <c r="E453" s="257"/>
      <c r="F453" s="257"/>
    </row>
    <row r="454" ht="13.65" customHeight="1">
      <c r="A454" s="256"/>
      <c r="B454" s="257"/>
      <c r="C454" s="258"/>
      <c r="D454" s="259"/>
      <c r="E454" s="257"/>
      <c r="F454" s="257"/>
    </row>
    <row r="455" ht="13.65" customHeight="1">
      <c r="A455" s="256"/>
      <c r="B455" s="257"/>
      <c r="C455" s="258"/>
      <c r="D455" s="259"/>
      <c r="E455" s="257"/>
      <c r="F455" s="257"/>
    </row>
    <row r="456" ht="13.65" customHeight="1">
      <c r="A456" s="256"/>
      <c r="B456" s="257"/>
      <c r="C456" s="258"/>
      <c r="D456" s="259"/>
      <c r="E456" s="257"/>
      <c r="F456" s="257"/>
    </row>
    <row r="457" ht="13.65" customHeight="1">
      <c r="A457" s="256"/>
      <c r="B457" s="257"/>
      <c r="C457" s="258"/>
      <c r="D457" s="259"/>
      <c r="E457" s="257"/>
      <c r="F457" s="257"/>
    </row>
    <row r="458" ht="13.65" customHeight="1">
      <c r="A458" s="256"/>
      <c r="B458" s="257"/>
      <c r="C458" s="258"/>
      <c r="D458" s="259"/>
      <c r="E458" s="257"/>
      <c r="F458" s="257"/>
    </row>
    <row r="459" ht="13.65" customHeight="1">
      <c r="A459" s="256"/>
      <c r="B459" s="257"/>
      <c r="C459" s="258"/>
      <c r="D459" s="259"/>
      <c r="E459" s="257"/>
      <c r="F459" s="257"/>
    </row>
    <row r="460" ht="13.65" customHeight="1">
      <c r="A460" s="256"/>
      <c r="B460" s="257"/>
      <c r="C460" s="258"/>
      <c r="D460" s="259"/>
      <c r="E460" s="257"/>
      <c r="F460" s="257"/>
    </row>
    <row r="461" ht="13.65" customHeight="1">
      <c r="A461" s="256"/>
      <c r="B461" s="257"/>
      <c r="C461" s="258"/>
      <c r="D461" s="259"/>
      <c r="E461" s="257"/>
      <c r="F461" s="257"/>
    </row>
    <row r="462" ht="13.65" customHeight="1">
      <c r="A462" s="256"/>
      <c r="B462" s="257"/>
      <c r="C462" s="258"/>
      <c r="D462" s="259"/>
      <c r="E462" s="257"/>
      <c r="F462" s="257"/>
    </row>
    <row r="463" ht="13.65" customHeight="1">
      <c r="A463" s="256"/>
      <c r="B463" s="257"/>
      <c r="C463" s="258"/>
      <c r="D463" s="259"/>
      <c r="E463" s="257"/>
      <c r="F463" s="257"/>
    </row>
    <row r="464" ht="13.65" customHeight="1">
      <c r="A464" s="256"/>
      <c r="B464" s="257"/>
      <c r="C464" s="258"/>
      <c r="D464" s="259"/>
      <c r="E464" s="257"/>
      <c r="F464" s="257"/>
    </row>
    <row r="465" ht="13.65" customHeight="1">
      <c r="A465" s="256"/>
      <c r="B465" s="257"/>
      <c r="C465" s="258"/>
      <c r="D465" s="259"/>
      <c r="E465" s="257"/>
      <c r="F465" s="257"/>
    </row>
    <row r="466" ht="13.65" customHeight="1">
      <c r="A466" s="256"/>
      <c r="B466" s="257"/>
      <c r="C466" s="258"/>
      <c r="D466" s="259"/>
      <c r="E466" s="257"/>
      <c r="F466" s="257"/>
    </row>
    <row r="467" ht="13.65" customHeight="1">
      <c r="A467" s="256"/>
      <c r="B467" s="257"/>
      <c r="C467" s="258"/>
      <c r="D467" s="259"/>
      <c r="E467" s="257"/>
      <c r="F467" s="257"/>
    </row>
    <row r="468" ht="13.65" customHeight="1">
      <c r="A468" s="256"/>
      <c r="B468" s="257"/>
      <c r="C468" s="258"/>
      <c r="D468" s="259"/>
      <c r="E468" s="257"/>
      <c r="F468" s="257"/>
    </row>
    <row r="469" ht="13.65" customHeight="1">
      <c r="A469" s="256"/>
      <c r="B469" s="257"/>
      <c r="C469" s="258"/>
      <c r="D469" s="259"/>
      <c r="E469" s="257"/>
      <c r="F469" s="257"/>
    </row>
    <row r="470" ht="13.65" customHeight="1">
      <c r="A470" s="256"/>
      <c r="B470" s="257"/>
      <c r="C470" s="258"/>
      <c r="D470" s="259"/>
      <c r="E470" s="257"/>
      <c r="F470" s="257"/>
    </row>
    <row r="471" ht="13.65" customHeight="1">
      <c r="A471" s="256"/>
      <c r="B471" s="257"/>
      <c r="C471" s="258"/>
      <c r="D471" s="259"/>
      <c r="E471" s="257"/>
      <c r="F471" s="257"/>
    </row>
    <row r="472" ht="13.65" customHeight="1">
      <c r="A472" s="256"/>
      <c r="B472" s="257"/>
      <c r="C472" s="258"/>
      <c r="D472" s="259"/>
      <c r="E472" s="257"/>
      <c r="F472" s="257"/>
    </row>
    <row r="473" ht="13.65" customHeight="1">
      <c r="A473" s="256"/>
      <c r="B473" s="257"/>
      <c r="C473" s="258"/>
      <c r="D473" s="259"/>
      <c r="E473" s="257"/>
      <c r="F473" s="257"/>
    </row>
    <row r="474" ht="13.65" customHeight="1">
      <c r="A474" s="256"/>
      <c r="B474" s="257"/>
      <c r="C474" s="258"/>
      <c r="D474" s="259"/>
      <c r="E474" s="257"/>
      <c r="F474" s="257"/>
    </row>
    <row r="475" ht="13.65" customHeight="1">
      <c r="A475" s="256"/>
      <c r="B475" s="257"/>
      <c r="C475" s="258"/>
      <c r="D475" s="259"/>
      <c r="E475" s="257"/>
      <c r="F475" s="257"/>
    </row>
    <row r="476" ht="13.65" customHeight="1">
      <c r="A476" s="256"/>
      <c r="B476" s="257"/>
      <c r="C476" s="258"/>
      <c r="D476" s="259"/>
      <c r="E476" s="257"/>
      <c r="F476" s="257"/>
    </row>
    <row r="477" ht="13.65" customHeight="1">
      <c r="A477" s="256"/>
      <c r="B477" s="257"/>
      <c r="C477" s="258"/>
      <c r="D477" s="259"/>
      <c r="E477" s="257"/>
      <c r="F477" s="257"/>
    </row>
    <row r="478" ht="13.65" customHeight="1">
      <c r="A478" s="256"/>
      <c r="B478" s="257"/>
      <c r="C478" s="258"/>
      <c r="D478" s="259"/>
      <c r="E478" s="257"/>
      <c r="F478" s="257"/>
    </row>
    <row r="479" ht="13.65" customHeight="1">
      <c r="A479" s="256"/>
      <c r="B479" s="257"/>
      <c r="C479" s="258"/>
      <c r="D479" s="259"/>
      <c r="E479" s="257"/>
      <c r="F479" s="257"/>
    </row>
    <row r="480" ht="13.65" customHeight="1">
      <c r="A480" s="256"/>
      <c r="B480" s="257"/>
      <c r="C480" s="258"/>
      <c r="D480" s="259"/>
      <c r="E480" s="257"/>
      <c r="F480" s="257"/>
    </row>
    <row r="481" ht="13.65" customHeight="1">
      <c r="A481" s="256"/>
      <c r="B481" s="257"/>
      <c r="C481" s="258"/>
      <c r="D481" s="259"/>
      <c r="E481" s="257"/>
      <c r="F481" s="257"/>
    </row>
    <row r="482" ht="13.65" customHeight="1">
      <c r="A482" s="256"/>
      <c r="B482" s="257"/>
      <c r="C482" s="258"/>
      <c r="D482" s="259"/>
      <c r="E482" s="257"/>
      <c r="F482" s="257"/>
    </row>
    <row r="483" ht="13.65" customHeight="1">
      <c r="A483" s="256"/>
      <c r="B483" s="257"/>
      <c r="C483" s="258"/>
      <c r="D483" s="259"/>
      <c r="E483" s="257"/>
      <c r="F483" s="257"/>
    </row>
    <row r="484" ht="13.65" customHeight="1">
      <c r="A484" s="256"/>
      <c r="B484" s="257"/>
      <c r="C484" s="258"/>
      <c r="D484" s="259"/>
      <c r="E484" s="257"/>
      <c r="F484" s="257"/>
    </row>
    <row r="485" ht="13.65" customHeight="1">
      <c r="A485" s="256"/>
      <c r="B485" s="257"/>
      <c r="C485" s="258"/>
      <c r="D485" s="259"/>
      <c r="E485" s="257"/>
      <c r="F485" s="257"/>
    </row>
    <row r="486" ht="13.65" customHeight="1">
      <c r="A486" s="256"/>
      <c r="B486" s="257"/>
      <c r="C486" s="258"/>
      <c r="D486" s="259"/>
      <c r="E486" s="257"/>
      <c r="F486" s="257"/>
    </row>
    <row r="487" ht="13.65" customHeight="1">
      <c r="A487" s="256"/>
      <c r="B487" s="257"/>
      <c r="C487" s="258"/>
      <c r="D487" s="259"/>
      <c r="E487" s="257"/>
      <c r="F487" s="257"/>
    </row>
    <row r="488" ht="13.65" customHeight="1">
      <c r="A488" s="256"/>
      <c r="B488" s="257"/>
      <c r="C488" s="258"/>
      <c r="D488" s="259"/>
      <c r="E488" s="257"/>
      <c r="F488" s="257"/>
    </row>
    <row r="489" ht="13.65" customHeight="1">
      <c r="A489" s="256"/>
      <c r="B489" s="257"/>
      <c r="C489" s="258"/>
      <c r="D489" s="259"/>
      <c r="E489" s="257"/>
      <c r="F489" s="257"/>
    </row>
    <row r="490" ht="13.65" customHeight="1">
      <c r="A490" s="256"/>
      <c r="B490" s="257"/>
      <c r="C490" s="258"/>
      <c r="D490" s="259"/>
      <c r="E490" s="257"/>
      <c r="F490" s="257"/>
    </row>
    <row r="491" ht="13.65" customHeight="1">
      <c r="A491" s="256"/>
      <c r="B491" s="257"/>
      <c r="C491" s="258"/>
      <c r="D491" s="259"/>
      <c r="E491" s="257"/>
      <c r="F491" s="257"/>
    </row>
    <row r="492" ht="13.65" customHeight="1">
      <c r="A492" s="256"/>
      <c r="B492" s="257"/>
      <c r="C492" s="258"/>
      <c r="D492" s="259"/>
      <c r="E492" s="257"/>
      <c r="F492" s="257"/>
    </row>
    <row r="493" ht="13.65" customHeight="1">
      <c r="A493" s="256"/>
      <c r="B493" s="257"/>
      <c r="C493" s="258"/>
      <c r="D493" s="259"/>
      <c r="E493" s="257"/>
      <c r="F493" s="257"/>
    </row>
    <row r="494" ht="13.65" customHeight="1">
      <c r="A494" s="256"/>
      <c r="B494" s="257"/>
      <c r="C494" s="258"/>
      <c r="D494" s="259"/>
      <c r="E494" s="257"/>
      <c r="F494" s="257"/>
    </row>
    <row r="495" ht="13.65" customHeight="1">
      <c r="A495" s="256"/>
      <c r="B495" s="257"/>
      <c r="C495" s="258"/>
      <c r="D495" s="259"/>
      <c r="E495" s="257"/>
      <c r="F495" s="257"/>
    </row>
    <row r="496" ht="13.65" customHeight="1">
      <c r="A496" s="256"/>
      <c r="B496" s="257"/>
      <c r="C496" s="258"/>
      <c r="D496" s="259"/>
      <c r="E496" s="257"/>
      <c r="F496" s="257"/>
    </row>
    <row r="497" ht="13.65" customHeight="1">
      <c r="A497" s="256"/>
      <c r="B497" s="257"/>
      <c r="C497" s="258"/>
      <c r="D497" s="259"/>
      <c r="E497" s="257"/>
      <c r="F497" s="257"/>
    </row>
    <row r="498" ht="13.65" customHeight="1">
      <c r="A498" s="256"/>
      <c r="B498" s="257"/>
      <c r="C498" s="258"/>
      <c r="D498" s="259"/>
      <c r="E498" s="257"/>
      <c r="F498" s="257"/>
    </row>
    <row r="499" ht="13.65" customHeight="1">
      <c r="A499" s="256"/>
      <c r="B499" s="257"/>
      <c r="C499" s="258"/>
      <c r="D499" s="259"/>
      <c r="E499" s="257"/>
      <c r="F499" s="257"/>
    </row>
    <row r="500" ht="13.65" customHeight="1">
      <c r="A500" s="256"/>
      <c r="B500" s="257"/>
      <c r="C500" s="258"/>
      <c r="D500" s="259"/>
      <c r="E500" s="257"/>
      <c r="F500" s="257"/>
    </row>
    <row r="501" ht="13.65" customHeight="1">
      <c r="A501" s="256"/>
      <c r="B501" s="257"/>
      <c r="C501" s="258"/>
      <c r="D501" s="259"/>
      <c r="E501" s="257"/>
      <c r="F501" s="257"/>
    </row>
    <row r="502" ht="13.65" customHeight="1">
      <c r="A502" s="256"/>
      <c r="B502" s="257"/>
      <c r="C502" s="258"/>
      <c r="D502" s="259"/>
      <c r="E502" s="257"/>
      <c r="F502" s="257"/>
    </row>
    <row r="503" ht="13.65" customHeight="1">
      <c r="A503" s="256"/>
      <c r="B503" s="257"/>
      <c r="C503" s="258"/>
      <c r="D503" s="259"/>
      <c r="E503" s="257"/>
      <c r="F503" s="257"/>
    </row>
    <row r="504" ht="13.65" customHeight="1">
      <c r="A504" s="256"/>
      <c r="B504" s="257"/>
      <c r="C504" s="258"/>
      <c r="D504" s="259"/>
      <c r="E504" s="257"/>
      <c r="F504" s="257"/>
    </row>
    <row r="505" ht="13.65" customHeight="1">
      <c r="A505" s="256"/>
      <c r="B505" s="257"/>
      <c r="C505" s="258"/>
      <c r="D505" s="259"/>
      <c r="E505" s="257"/>
      <c r="F505" s="257"/>
    </row>
    <row r="506" ht="13.65" customHeight="1">
      <c r="A506" s="256"/>
      <c r="B506" s="257"/>
      <c r="C506" s="258"/>
      <c r="D506" s="259"/>
      <c r="E506" s="257"/>
      <c r="F506" s="257"/>
    </row>
    <row r="507" ht="13.65" customHeight="1">
      <c r="A507" s="256"/>
      <c r="B507" s="257"/>
      <c r="C507" s="258"/>
      <c r="D507" s="259"/>
      <c r="E507" s="257"/>
      <c r="F507" s="257"/>
    </row>
    <row r="508" ht="13.65" customHeight="1">
      <c r="A508" s="256"/>
      <c r="B508" s="257"/>
      <c r="C508" s="258"/>
      <c r="D508" s="259"/>
      <c r="E508" s="257"/>
      <c r="F508" s="257"/>
    </row>
    <row r="509" ht="13.65" customHeight="1">
      <c r="A509" s="256"/>
      <c r="B509" s="257"/>
      <c r="C509" s="258"/>
      <c r="D509" s="259"/>
      <c r="E509" s="257"/>
      <c r="F509" s="257"/>
    </row>
    <row r="510" ht="13.65" customHeight="1">
      <c r="A510" s="256"/>
      <c r="B510" s="257"/>
      <c r="C510" s="258"/>
      <c r="D510" s="259"/>
      <c r="E510" s="257"/>
      <c r="F510" s="257"/>
    </row>
    <row r="511" ht="13.65" customHeight="1">
      <c r="A511" s="256"/>
      <c r="B511" s="257"/>
      <c r="C511" s="258"/>
      <c r="D511" s="259"/>
      <c r="E511" s="257"/>
      <c r="F511" s="257"/>
    </row>
    <row r="512" ht="13.65" customHeight="1">
      <c r="A512" s="256"/>
      <c r="B512" s="257"/>
      <c r="C512" s="258"/>
      <c r="D512" s="259"/>
      <c r="E512" s="257"/>
      <c r="F512" s="257"/>
    </row>
    <row r="513" ht="13.65" customHeight="1">
      <c r="A513" s="256"/>
      <c r="B513" s="257"/>
      <c r="C513" s="258"/>
      <c r="D513" s="259"/>
      <c r="E513" s="257"/>
      <c r="F513" s="257"/>
    </row>
    <row r="514" ht="13.65" customHeight="1">
      <c r="A514" s="256"/>
      <c r="B514" s="257"/>
      <c r="C514" s="258"/>
      <c r="D514" s="259"/>
      <c r="E514" s="257"/>
      <c r="F514" s="257"/>
    </row>
    <row r="515" ht="13.65" customHeight="1">
      <c r="A515" s="256"/>
      <c r="B515" s="257"/>
      <c r="C515" s="258"/>
      <c r="D515" s="259"/>
      <c r="E515" s="257"/>
      <c r="F515" s="257"/>
    </row>
    <row r="516" ht="13.65" customHeight="1">
      <c r="A516" s="256"/>
      <c r="B516" s="257"/>
      <c r="C516" s="258"/>
      <c r="D516" s="259"/>
      <c r="E516" s="257"/>
      <c r="F516" s="257"/>
    </row>
    <row r="517" ht="13.65" customHeight="1">
      <c r="A517" s="256"/>
      <c r="B517" s="257"/>
      <c r="C517" s="258"/>
      <c r="D517" s="259"/>
      <c r="E517" s="257"/>
      <c r="F517" s="257"/>
    </row>
    <row r="518" ht="13.65" customHeight="1">
      <c r="A518" s="256"/>
      <c r="B518" s="257"/>
      <c r="C518" s="258"/>
      <c r="D518" s="259"/>
      <c r="E518" s="257"/>
      <c r="F518" s="257"/>
    </row>
    <row r="519" ht="13.65" customHeight="1">
      <c r="A519" s="256"/>
      <c r="B519" s="257"/>
      <c r="C519" s="258"/>
      <c r="D519" s="259"/>
      <c r="E519" s="257"/>
      <c r="F519" s="257"/>
    </row>
    <row r="520" ht="13.65" customHeight="1">
      <c r="A520" s="256"/>
      <c r="B520" s="257"/>
      <c r="C520" s="258"/>
      <c r="D520" s="259"/>
      <c r="E520" s="257"/>
      <c r="F520" s="257"/>
    </row>
    <row r="521" ht="13.65" customHeight="1">
      <c r="A521" s="256"/>
      <c r="B521" s="257"/>
      <c r="C521" s="258"/>
      <c r="D521" s="259"/>
      <c r="E521" s="257"/>
      <c r="F521" s="257"/>
    </row>
    <row r="522" ht="13.65" customHeight="1">
      <c r="A522" s="256"/>
      <c r="B522" s="257"/>
      <c r="C522" s="258"/>
      <c r="D522" s="259"/>
      <c r="E522" s="257"/>
      <c r="F522" s="257"/>
    </row>
    <row r="523" ht="13.65" customHeight="1">
      <c r="A523" s="256"/>
      <c r="B523" s="257"/>
      <c r="C523" s="258"/>
      <c r="D523" s="259"/>
      <c r="E523" s="257"/>
      <c r="F523" s="257"/>
    </row>
    <row r="524" ht="13.65" customHeight="1">
      <c r="A524" s="256"/>
      <c r="B524" s="257"/>
      <c r="C524" s="258"/>
      <c r="D524" s="259"/>
      <c r="E524" s="257"/>
      <c r="F524" s="257"/>
    </row>
    <row r="525" ht="13.65" customHeight="1">
      <c r="A525" s="256"/>
      <c r="B525" s="257"/>
      <c r="C525" s="258"/>
      <c r="D525" s="259"/>
      <c r="E525" s="257"/>
      <c r="F525" s="257"/>
    </row>
    <row r="526" ht="13.65" customHeight="1">
      <c r="A526" s="256"/>
      <c r="B526" s="257"/>
      <c r="C526" s="258"/>
      <c r="D526" s="259"/>
      <c r="E526" s="257"/>
      <c r="F526" s="257"/>
    </row>
    <row r="527" ht="13.65" customHeight="1">
      <c r="A527" s="256"/>
      <c r="B527" s="257"/>
      <c r="C527" s="258"/>
      <c r="D527" s="259"/>
      <c r="E527" s="257"/>
      <c r="F527" s="257"/>
    </row>
    <row r="528" ht="13.65" customHeight="1">
      <c r="A528" s="256"/>
      <c r="B528" s="257"/>
      <c r="C528" s="258"/>
      <c r="D528" s="259"/>
      <c r="E528" s="257"/>
      <c r="F528" s="257"/>
    </row>
    <row r="529" ht="13.65" customHeight="1">
      <c r="A529" s="256"/>
      <c r="B529" s="257"/>
      <c r="C529" s="258"/>
      <c r="D529" s="259"/>
      <c r="E529" s="257"/>
      <c r="F529" s="257"/>
    </row>
    <row r="530" ht="13.65" customHeight="1">
      <c r="A530" s="256"/>
      <c r="B530" s="257"/>
      <c r="C530" s="258"/>
      <c r="D530" s="259"/>
      <c r="E530" s="257"/>
      <c r="F530" s="257"/>
    </row>
    <row r="531" ht="13.65" customHeight="1">
      <c r="A531" s="256"/>
      <c r="B531" s="257"/>
      <c r="C531" s="258"/>
      <c r="D531" s="259"/>
      <c r="E531" s="257"/>
      <c r="F531" s="257"/>
    </row>
    <row r="532" ht="13.65" customHeight="1">
      <c r="A532" s="256"/>
      <c r="B532" s="257"/>
      <c r="C532" s="258"/>
      <c r="D532" s="259"/>
      <c r="E532" s="257"/>
      <c r="F532" s="257"/>
    </row>
    <row r="533" ht="13.65" customHeight="1">
      <c r="A533" s="256"/>
      <c r="B533" s="257"/>
      <c r="C533" s="258"/>
      <c r="D533" s="259"/>
      <c r="E533" s="257"/>
      <c r="F533" s="257"/>
    </row>
  </sheetData>
  <mergeCells count="3">
    <mergeCell ref="A1:F1"/>
    <mergeCell ref="A2:F2"/>
    <mergeCell ref="A81:E81"/>
  </mergeCells>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7.xml><?xml version="1.0" encoding="utf-8"?>
<worksheet xmlns:r="http://schemas.openxmlformats.org/officeDocument/2006/relationships" xmlns="http://schemas.openxmlformats.org/spreadsheetml/2006/main">
  <dimension ref="A1:E105"/>
  <sheetViews>
    <sheetView workbookViewId="0" showGridLines="0" defaultGridColor="1"/>
  </sheetViews>
  <sheetFormatPr defaultColWidth="8.83333" defaultRowHeight="15" customHeight="1" outlineLevelRow="0" outlineLevelCol="0"/>
  <cols>
    <col min="1" max="1" width="9.17188" style="260" customWidth="1"/>
    <col min="2" max="2" width="41.3516" style="260" customWidth="1"/>
    <col min="3" max="3" width="41.5" style="260" customWidth="1"/>
    <col min="4" max="5" width="9.17188" style="260" customWidth="1"/>
    <col min="6" max="16384" width="8.85156" style="260" customWidth="1"/>
  </cols>
  <sheetData>
    <row r="1" ht="15.3" customHeight="1">
      <c r="A1" t="s" s="261">
        <v>464</v>
      </c>
      <c r="B1" s="262"/>
      <c r="C1" s="262"/>
      <c r="D1" s="257"/>
      <c r="E1" s="257"/>
    </row>
    <row r="2" ht="30.75" customHeight="1">
      <c r="A2" t="s" s="263">
        <v>465</v>
      </c>
      <c r="B2" s="264"/>
      <c r="C2" s="264"/>
      <c r="D2" s="257"/>
      <c r="E2" s="257"/>
    </row>
    <row r="3" ht="13.55" customHeight="1">
      <c r="A3" s="265"/>
      <c r="B3" s="266"/>
      <c r="C3" s="266"/>
      <c r="D3" s="257"/>
      <c r="E3" s="257"/>
    </row>
    <row r="4" ht="29.25" customHeight="1">
      <c r="A4" t="s" s="194">
        <v>466</v>
      </c>
      <c r="B4" t="s" s="267">
        <v>467</v>
      </c>
      <c r="C4" t="s" s="267">
        <v>468</v>
      </c>
      <c r="D4" s="268"/>
      <c r="E4" s="257"/>
    </row>
    <row r="5" ht="13.55" customHeight="1">
      <c r="A5" s="197"/>
      <c r="B5" s="269"/>
      <c r="C5" s="269"/>
      <c r="D5" s="268"/>
      <c r="E5" s="257"/>
    </row>
    <row r="6" ht="30" customHeight="1">
      <c r="A6" s="270">
        <v>1</v>
      </c>
      <c r="B6" t="s" s="194">
        <v>469</v>
      </c>
      <c r="C6" t="s" s="194">
        <v>470</v>
      </c>
      <c r="D6" s="268"/>
      <c r="E6" s="257"/>
    </row>
    <row r="7" ht="13.55" customHeight="1">
      <c r="A7" s="197"/>
      <c r="B7" s="197"/>
      <c r="C7" s="197"/>
      <c r="D7" s="268"/>
      <c r="E7" s="257"/>
    </row>
    <row r="8" ht="30" customHeight="1">
      <c r="A8" s="270">
        <v>2</v>
      </c>
      <c r="B8" t="s" s="194">
        <v>471</v>
      </c>
      <c r="C8" t="s" s="194">
        <v>472</v>
      </c>
      <c r="D8" s="268"/>
      <c r="E8" s="257"/>
    </row>
    <row r="9" ht="13.55" customHeight="1">
      <c r="A9" s="197"/>
      <c r="B9" s="197"/>
      <c r="C9" s="197"/>
      <c r="D9" s="268"/>
      <c r="E9" s="257"/>
    </row>
    <row r="10" ht="13.55" customHeight="1">
      <c r="A10" s="270">
        <v>3</v>
      </c>
      <c r="B10" t="s" s="194">
        <v>473</v>
      </c>
      <c r="C10" t="s" s="194">
        <v>474</v>
      </c>
      <c r="D10" s="268"/>
      <c r="E10" s="257"/>
    </row>
    <row r="11" ht="13.55" customHeight="1">
      <c r="A11" s="197"/>
      <c r="B11" s="197"/>
      <c r="C11" s="197"/>
      <c r="D11" s="268"/>
      <c r="E11" s="257"/>
    </row>
    <row r="12" ht="30" customHeight="1">
      <c r="A12" s="270">
        <v>4</v>
      </c>
      <c r="B12" t="s" s="194">
        <v>475</v>
      </c>
      <c r="C12" t="s" s="194">
        <v>476</v>
      </c>
      <c r="D12" s="268"/>
      <c r="E12" s="257"/>
    </row>
    <row r="13" ht="30" customHeight="1">
      <c r="A13" s="270">
        <v>5</v>
      </c>
      <c r="B13" t="s" s="194">
        <v>477</v>
      </c>
      <c r="C13" t="s" s="194">
        <v>478</v>
      </c>
      <c r="D13" s="268"/>
      <c r="E13" s="257"/>
    </row>
    <row r="14" ht="13.55" customHeight="1">
      <c r="A14" s="197"/>
      <c r="B14" s="197"/>
      <c r="C14" s="197"/>
      <c r="D14" s="268"/>
      <c r="E14" s="257"/>
    </row>
    <row r="15" ht="13.55" customHeight="1">
      <c r="A15" s="270">
        <v>6</v>
      </c>
      <c r="B15" t="s" s="194">
        <v>479</v>
      </c>
      <c r="C15" t="s" s="194">
        <v>480</v>
      </c>
      <c r="D15" s="268"/>
      <c r="E15" s="257"/>
    </row>
    <row r="16" ht="13.55" customHeight="1">
      <c r="A16" s="197"/>
      <c r="B16" s="197"/>
      <c r="C16" s="197"/>
      <c r="D16" s="268"/>
      <c r="E16" s="257"/>
    </row>
    <row r="17" ht="13.55" customHeight="1">
      <c r="A17" s="270">
        <v>7</v>
      </c>
      <c r="B17" t="s" s="194">
        <v>481</v>
      </c>
      <c r="C17" t="s" s="194">
        <v>482</v>
      </c>
      <c r="D17" s="268"/>
      <c r="E17" s="257"/>
    </row>
    <row r="18" ht="13.55" customHeight="1">
      <c r="A18" s="197"/>
      <c r="B18" s="197"/>
      <c r="C18" s="197"/>
      <c r="D18" s="268"/>
      <c r="E18" s="257"/>
    </row>
    <row r="19" ht="13.55" customHeight="1">
      <c r="A19" s="270">
        <v>8</v>
      </c>
      <c r="B19" t="s" s="194">
        <v>483</v>
      </c>
      <c r="C19" t="s" s="194">
        <v>484</v>
      </c>
      <c r="D19" s="268"/>
      <c r="E19" s="257"/>
    </row>
    <row r="20" ht="13.55" customHeight="1">
      <c r="A20" s="197"/>
      <c r="B20" s="197"/>
      <c r="C20" s="197"/>
      <c r="D20" s="268"/>
      <c r="E20" s="257"/>
    </row>
    <row r="21" ht="13.55" customHeight="1">
      <c r="A21" s="270">
        <v>9</v>
      </c>
      <c r="B21" t="s" s="194">
        <v>485</v>
      </c>
      <c r="C21" t="s" s="194">
        <v>486</v>
      </c>
      <c r="D21" s="268"/>
      <c r="E21" s="257"/>
    </row>
    <row r="22" ht="13.55" customHeight="1">
      <c r="A22" s="197"/>
      <c r="B22" s="197"/>
      <c r="C22" s="197"/>
      <c r="D22" s="268"/>
      <c r="E22" s="257"/>
    </row>
    <row r="23" ht="13.55" customHeight="1">
      <c r="A23" s="270">
        <v>10</v>
      </c>
      <c r="B23" t="s" s="194">
        <v>487</v>
      </c>
      <c r="C23" t="s" s="194">
        <v>488</v>
      </c>
      <c r="D23" s="268"/>
      <c r="E23" s="257"/>
    </row>
    <row r="24" ht="13.55" customHeight="1">
      <c r="A24" s="197"/>
      <c r="B24" s="197"/>
      <c r="C24" s="197"/>
      <c r="D24" s="268"/>
      <c r="E24" s="257"/>
    </row>
    <row r="25" ht="13.55" customHeight="1">
      <c r="A25" s="270">
        <v>11</v>
      </c>
      <c r="B25" t="s" s="194">
        <v>489</v>
      </c>
      <c r="C25" t="s" s="194">
        <v>490</v>
      </c>
      <c r="D25" s="268"/>
      <c r="E25" s="257"/>
    </row>
    <row r="26" ht="13.55" customHeight="1">
      <c r="A26" s="197"/>
      <c r="B26" s="197"/>
      <c r="C26" s="197"/>
      <c r="D26" s="268"/>
      <c r="E26" s="257"/>
    </row>
    <row r="27" ht="13.55" customHeight="1">
      <c r="A27" s="270">
        <v>12</v>
      </c>
      <c r="B27" t="s" s="194">
        <v>491</v>
      </c>
      <c r="C27" t="s" s="194">
        <v>492</v>
      </c>
      <c r="D27" s="268"/>
      <c r="E27" s="257"/>
    </row>
    <row r="28" ht="13.55" customHeight="1">
      <c r="A28" s="197"/>
      <c r="B28" s="197"/>
      <c r="C28" s="197"/>
      <c r="D28" s="268"/>
      <c r="E28" s="257"/>
    </row>
    <row r="29" ht="13.55" customHeight="1">
      <c r="A29" s="270">
        <v>13</v>
      </c>
      <c r="B29" t="s" s="194">
        <v>493</v>
      </c>
      <c r="C29" t="s" s="194">
        <v>494</v>
      </c>
      <c r="D29" s="268"/>
      <c r="E29" s="257"/>
    </row>
    <row r="30" ht="13.55" customHeight="1">
      <c r="A30" s="197"/>
      <c r="B30" s="197"/>
      <c r="C30" s="197"/>
      <c r="D30" s="268"/>
      <c r="E30" s="257"/>
    </row>
    <row r="31" ht="13.55" customHeight="1">
      <c r="A31" s="270">
        <v>14</v>
      </c>
      <c r="B31" t="s" s="194">
        <v>495</v>
      </c>
      <c r="C31" t="s" s="194">
        <v>496</v>
      </c>
      <c r="D31" s="268"/>
      <c r="E31" s="257"/>
    </row>
    <row r="32" ht="13.55" customHeight="1">
      <c r="A32" s="197"/>
      <c r="B32" s="197"/>
      <c r="C32" s="197"/>
      <c r="D32" s="268"/>
      <c r="E32" s="257"/>
    </row>
    <row r="33" ht="30" customHeight="1">
      <c r="A33" s="270">
        <v>15</v>
      </c>
      <c r="B33" t="s" s="194">
        <v>497</v>
      </c>
      <c r="C33" t="s" s="194">
        <v>498</v>
      </c>
      <c r="D33" s="268"/>
      <c r="E33" s="257"/>
    </row>
    <row r="34" ht="13.55" customHeight="1">
      <c r="A34" s="197"/>
      <c r="B34" s="197"/>
      <c r="C34" s="197"/>
      <c r="D34" s="268"/>
      <c r="E34" s="257"/>
    </row>
    <row r="35" ht="13.55" customHeight="1">
      <c r="A35" s="270">
        <v>16</v>
      </c>
      <c r="B35" t="s" s="194">
        <v>499</v>
      </c>
      <c r="C35" t="s" s="194">
        <v>500</v>
      </c>
      <c r="D35" s="268"/>
      <c r="E35" s="257"/>
    </row>
    <row r="36" ht="13.55" customHeight="1">
      <c r="A36" s="197"/>
      <c r="B36" s="197"/>
      <c r="C36" s="197"/>
      <c r="D36" s="268"/>
      <c r="E36" s="257"/>
    </row>
    <row r="37" ht="13.55" customHeight="1">
      <c r="A37" s="270">
        <v>17</v>
      </c>
      <c r="B37" t="s" s="194">
        <v>501</v>
      </c>
      <c r="C37" t="s" s="194">
        <v>502</v>
      </c>
      <c r="D37" s="268"/>
      <c r="E37" s="257"/>
    </row>
    <row r="38" ht="13.55" customHeight="1">
      <c r="A38" s="197"/>
      <c r="B38" s="197"/>
      <c r="C38" s="197"/>
      <c r="D38" s="268"/>
      <c r="E38" s="257"/>
    </row>
    <row r="39" ht="30" customHeight="1">
      <c r="A39" s="270">
        <v>18</v>
      </c>
      <c r="B39" t="s" s="194">
        <v>503</v>
      </c>
      <c r="C39" t="s" s="194">
        <v>504</v>
      </c>
      <c r="D39" s="268"/>
      <c r="E39" s="257"/>
    </row>
    <row r="40" ht="13.55" customHeight="1">
      <c r="A40" s="197"/>
      <c r="B40" s="197"/>
      <c r="C40" s="197"/>
      <c r="D40" s="268"/>
      <c r="E40" s="257"/>
    </row>
    <row r="41" ht="13.55" customHeight="1">
      <c r="A41" s="270">
        <v>19</v>
      </c>
      <c r="B41" t="s" s="194">
        <v>505</v>
      </c>
      <c r="C41" t="s" s="194">
        <v>506</v>
      </c>
      <c r="D41" s="268"/>
      <c r="E41" s="257"/>
    </row>
    <row r="42" ht="13.55" customHeight="1">
      <c r="A42" s="197"/>
      <c r="B42" s="197"/>
      <c r="C42" s="197"/>
      <c r="D42" s="268"/>
      <c r="E42" s="257"/>
    </row>
    <row r="43" ht="13.55" customHeight="1">
      <c r="A43" s="270">
        <v>20</v>
      </c>
      <c r="B43" t="s" s="194">
        <v>507</v>
      </c>
      <c r="C43" t="s" s="194">
        <v>508</v>
      </c>
      <c r="D43" s="268"/>
      <c r="E43" s="257"/>
    </row>
    <row r="44" ht="13.55" customHeight="1">
      <c r="A44" s="197"/>
      <c r="B44" s="197"/>
      <c r="C44" s="197"/>
      <c r="D44" s="268"/>
      <c r="E44" s="257"/>
    </row>
    <row r="45" ht="13.55" customHeight="1">
      <c r="A45" s="270">
        <v>21</v>
      </c>
      <c r="B45" t="s" s="194">
        <v>509</v>
      </c>
      <c r="C45" t="s" s="194">
        <v>510</v>
      </c>
      <c r="D45" s="268"/>
      <c r="E45" s="257"/>
    </row>
    <row r="46" ht="13.55" customHeight="1">
      <c r="A46" s="197"/>
      <c r="B46" s="197"/>
      <c r="C46" s="197"/>
      <c r="D46" s="268"/>
      <c r="E46" s="257"/>
    </row>
    <row r="47" ht="13.55" customHeight="1">
      <c r="A47" s="270">
        <v>22</v>
      </c>
      <c r="B47" t="s" s="194">
        <v>511</v>
      </c>
      <c r="C47" t="s" s="194">
        <v>512</v>
      </c>
      <c r="D47" s="268"/>
      <c r="E47" s="257"/>
    </row>
    <row r="48" ht="13.55" customHeight="1">
      <c r="A48" s="197"/>
      <c r="B48" s="197"/>
      <c r="C48" s="197"/>
      <c r="D48" s="268"/>
      <c r="E48" s="257"/>
    </row>
    <row r="49" ht="13.55" customHeight="1">
      <c r="A49" s="270">
        <v>23</v>
      </c>
      <c r="B49" t="s" s="194">
        <v>513</v>
      </c>
      <c r="C49" t="s" s="194">
        <v>514</v>
      </c>
      <c r="D49" s="268"/>
      <c r="E49" s="257"/>
    </row>
    <row r="50" ht="13.55" customHeight="1">
      <c r="A50" s="197"/>
      <c r="B50" s="197"/>
      <c r="C50" s="197"/>
      <c r="D50" s="268"/>
      <c r="E50" s="257"/>
    </row>
    <row r="51" ht="13.55" customHeight="1">
      <c r="A51" s="270">
        <v>24</v>
      </c>
      <c r="B51" t="s" s="194">
        <v>515</v>
      </c>
      <c r="C51" t="s" s="194">
        <v>516</v>
      </c>
      <c r="D51" s="268"/>
      <c r="E51" s="257"/>
    </row>
    <row r="52" ht="13.55" customHeight="1">
      <c r="A52" s="197"/>
      <c r="B52" s="197"/>
      <c r="C52" s="197"/>
      <c r="D52" s="268"/>
      <c r="E52" s="257"/>
    </row>
    <row r="53" ht="13.55" customHeight="1">
      <c r="A53" s="270">
        <v>25</v>
      </c>
      <c r="B53" t="s" s="194">
        <v>517</v>
      </c>
      <c r="C53" t="s" s="194">
        <v>518</v>
      </c>
      <c r="D53" s="268"/>
      <c r="E53" s="257"/>
    </row>
    <row r="54" ht="13.55" customHeight="1">
      <c r="A54" s="197"/>
      <c r="B54" s="197"/>
      <c r="C54" s="197"/>
      <c r="D54" s="268"/>
      <c r="E54" s="257"/>
    </row>
    <row r="55" ht="30" customHeight="1">
      <c r="A55" s="270">
        <v>26</v>
      </c>
      <c r="B55" t="s" s="194">
        <v>519</v>
      </c>
      <c r="C55" t="s" s="194">
        <v>520</v>
      </c>
      <c r="D55" s="268"/>
      <c r="E55" s="257"/>
    </row>
    <row r="56" ht="13.55" customHeight="1">
      <c r="A56" s="197"/>
      <c r="B56" s="197"/>
      <c r="C56" s="197"/>
      <c r="D56" s="268"/>
      <c r="E56" s="257"/>
    </row>
    <row r="57" ht="13.55" customHeight="1">
      <c r="A57" s="270">
        <v>27</v>
      </c>
      <c r="B57" t="s" s="194">
        <v>521</v>
      </c>
      <c r="C57" t="s" s="194">
        <v>522</v>
      </c>
      <c r="D57" s="268"/>
      <c r="E57" s="257"/>
    </row>
    <row r="58" ht="13.55" customHeight="1">
      <c r="A58" s="197"/>
      <c r="B58" s="197"/>
      <c r="C58" s="197"/>
      <c r="D58" s="268"/>
      <c r="E58" s="257"/>
    </row>
    <row r="59" ht="30" customHeight="1">
      <c r="A59" s="270">
        <v>28</v>
      </c>
      <c r="B59" t="s" s="194">
        <v>523</v>
      </c>
      <c r="C59" t="s" s="194">
        <v>524</v>
      </c>
      <c r="D59" s="268"/>
      <c r="E59" s="257"/>
    </row>
    <row r="60" ht="13.55" customHeight="1">
      <c r="A60" s="197"/>
      <c r="B60" s="197"/>
      <c r="C60" s="197"/>
      <c r="D60" s="268"/>
      <c r="E60" s="257"/>
    </row>
    <row r="61" ht="13.55" customHeight="1">
      <c r="A61" s="270">
        <v>29</v>
      </c>
      <c r="B61" t="s" s="194">
        <v>525</v>
      </c>
      <c r="C61" t="s" s="194">
        <v>526</v>
      </c>
      <c r="D61" s="268"/>
      <c r="E61" s="257"/>
    </row>
    <row r="62" ht="13.55" customHeight="1">
      <c r="A62" s="197"/>
      <c r="B62" s="197"/>
      <c r="C62" s="197"/>
      <c r="D62" s="268"/>
      <c r="E62" s="257"/>
    </row>
    <row r="63" ht="13.55" customHeight="1">
      <c r="A63" s="270">
        <v>30</v>
      </c>
      <c r="B63" t="s" s="194">
        <v>527</v>
      </c>
      <c r="C63" t="s" s="194">
        <v>528</v>
      </c>
      <c r="D63" s="268"/>
      <c r="E63" s="257"/>
    </row>
    <row r="64" ht="13.55" customHeight="1">
      <c r="A64" s="197"/>
      <c r="B64" s="197"/>
      <c r="C64" s="197"/>
      <c r="D64" s="268"/>
      <c r="E64" s="257"/>
    </row>
    <row r="65" ht="13.55" customHeight="1">
      <c r="A65" s="270">
        <v>31</v>
      </c>
      <c r="B65" t="s" s="194">
        <v>529</v>
      </c>
      <c r="C65" t="s" s="194">
        <v>530</v>
      </c>
      <c r="D65" s="268"/>
      <c r="E65" s="257"/>
    </row>
    <row r="66" ht="13.55" customHeight="1">
      <c r="A66" s="197"/>
      <c r="B66" s="197"/>
      <c r="C66" s="197"/>
      <c r="D66" s="268"/>
      <c r="E66" s="257"/>
    </row>
    <row r="67" ht="13.55" customHeight="1">
      <c r="A67" s="270">
        <v>32</v>
      </c>
      <c r="B67" t="s" s="194">
        <v>531</v>
      </c>
      <c r="C67" t="s" s="194">
        <v>532</v>
      </c>
      <c r="D67" s="268"/>
      <c r="E67" s="257"/>
    </row>
    <row r="68" ht="13.55" customHeight="1">
      <c r="A68" s="197"/>
      <c r="B68" s="197"/>
      <c r="C68" s="197"/>
      <c r="D68" s="268"/>
      <c r="E68" s="257"/>
    </row>
    <row r="69" ht="13.55" customHeight="1">
      <c r="A69" s="270">
        <v>33</v>
      </c>
      <c r="B69" t="s" s="194">
        <v>533</v>
      </c>
      <c r="C69" t="s" s="194">
        <v>534</v>
      </c>
      <c r="D69" s="268"/>
      <c r="E69" s="257"/>
    </row>
    <row r="70" ht="13.55" customHeight="1">
      <c r="A70" s="197"/>
      <c r="B70" s="197"/>
      <c r="C70" s="197"/>
      <c r="D70" s="268"/>
      <c r="E70" s="257"/>
    </row>
    <row r="71" ht="30" customHeight="1">
      <c r="A71" s="270">
        <v>34</v>
      </c>
      <c r="B71" t="s" s="194">
        <v>535</v>
      </c>
      <c r="C71" t="s" s="194">
        <v>536</v>
      </c>
      <c r="D71" s="268"/>
      <c r="E71" s="257"/>
    </row>
    <row r="72" ht="13.55" customHeight="1">
      <c r="A72" s="197"/>
      <c r="B72" s="197"/>
      <c r="C72" s="197"/>
      <c r="D72" s="268"/>
      <c r="E72" s="257"/>
    </row>
    <row r="73" ht="13.55" customHeight="1">
      <c r="A73" s="270">
        <v>35</v>
      </c>
      <c r="B73" t="s" s="194">
        <v>537</v>
      </c>
      <c r="C73" t="s" s="194">
        <v>538</v>
      </c>
      <c r="D73" s="268"/>
      <c r="E73" s="257"/>
    </row>
    <row r="74" ht="13.55" customHeight="1">
      <c r="A74" s="197"/>
      <c r="B74" s="197"/>
      <c r="C74" s="197"/>
      <c r="D74" s="268"/>
      <c r="E74" s="257"/>
    </row>
    <row r="75" ht="13.55" customHeight="1">
      <c r="A75" s="270">
        <v>36</v>
      </c>
      <c r="B75" t="s" s="194">
        <v>539</v>
      </c>
      <c r="C75" t="s" s="194">
        <v>540</v>
      </c>
      <c r="D75" s="268"/>
      <c r="E75" s="257"/>
    </row>
    <row r="76" ht="13.55" customHeight="1">
      <c r="A76" s="197"/>
      <c r="B76" s="197"/>
      <c r="C76" s="197"/>
      <c r="D76" s="268"/>
      <c r="E76" s="257"/>
    </row>
    <row r="77" ht="13.55" customHeight="1">
      <c r="A77" s="270">
        <v>37</v>
      </c>
      <c r="B77" t="s" s="194">
        <v>541</v>
      </c>
      <c r="C77" t="s" s="194">
        <v>542</v>
      </c>
      <c r="D77" s="268"/>
      <c r="E77" s="257"/>
    </row>
    <row r="78" ht="13.55" customHeight="1">
      <c r="A78" s="197"/>
      <c r="B78" s="197"/>
      <c r="C78" s="197"/>
      <c r="D78" s="268"/>
      <c r="E78" s="257"/>
    </row>
    <row r="79" ht="13.55" customHeight="1">
      <c r="A79" s="270">
        <v>38</v>
      </c>
      <c r="B79" t="s" s="194">
        <v>543</v>
      </c>
      <c r="C79" t="s" s="194">
        <v>544</v>
      </c>
      <c r="D79" s="268"/>
      <c r="E79" s="257"/>
    </row>
    <row r="80" ht="13.55" customHeight="1">
      <c r="A80" s="197"/>
      <c r="B80" s="197"/>
      <c r="C80" s="197"/>
      <c r="D80" s="268"/>
      <c r="E80" s="257"/>
    </row>
    <row r="81" ht="13.55" customHeight="1">
      <c r="A81" s="270">
        <v>39</v>
      </c>
      <c r="B81" t="s" s="194">
        <v>545</v>
      </c>
      <c r="C81" t="s" s="194">
        <v>546</v>
      </c>
      <c r="D81" s="268"/>
      <c r="E81" s="257"/>
    </row>
    <row r="82" ht="13.55" customHeight="1">
      <c r="A82" s="197"/>
      <c r="B82" s="197"/>
      <c r="C82" s="197"/>
      <c r="D82" s="268"/>
      <c r="E82" s="257"/>
    </row>
    <row r="83" ht="13.55" customHeight="1">
      <c r="A83" s="270">
        <v>40</v>
      </c>
      <c r="B83" t="s" s="194">
        <v>547</v>
      </c>
      <c r="C83" t="s" s="194">
        <v>548</v>
      </c>
      <c r="D83" s="268"/>
      <c r="E83" s="257"/>
    </row>
    <row r="84" ht="13.55" customHeight="1">
      <c r="A84" s="197"/>
      <c r="B84" s="197"/>
      <c r="C84" s="197"/>
      <c r="D84" s="268"/>
      <c r="E84" s="257"/>
    </row>
    <row r="85" ht="13.55" customHeight="1">
      <c r="A85" s="270">
        <v>41</v>
      </c>
      <c r="B85" t="s" s="194">
        <v>549</v>
      </c>
      <c r="C85" t="s" s="194">
        <v>550</v>
      </c>
      <c r="D85" s="268"/>
      <c r="E85" s="257"/>
    </row>
    <row r="86" ht="13.55" customHeight="1">
      <c r="A86" s="197"/>
      <c r="B86" s="197"/>
      <c r="C86" s="197"/>
      <c r="D86" s="268"/>
      <c r="E86" s="257"/>
    </row>
    <row r="87" ht="30" customHeight="1">
      <c r="A87" s="270">
        <v>42</v>
      </c>
      <c r="B87" t="s" s="194">
        <v>551</v>
      </c>
      <c r="C87" t="s" s="194">
        <v>552</v>
      </c>
      <c r="D87" s="268"/>
      <c r="E87" s="257"/>
    </row>
    <row r="88" ht="13.55" customHeight="1">
      <c r="A88" s="197"/>
      <c r="B88" s="197"/>
      <c r="C88" s="197"/>
      <c r="D88" s="268"/>
      <c r="E88" s="257"/>
    </row>
    <row r="89" ht="13.55" customHeight="1">
      <c r="A89" s="270">
        <v>43</v>
      </c>
      <c r="B89" t="s" s="194">
        <v>553</v>
      </c>
      <c r="C89" t="s" s="194">
        <v>554</v>
      </c>
      <c r="D89" s="268"/>
      <c r="E89" s="257"/>
    </row>
    <row r="90" ht="13.55" customHeight="1">
      <c r="A90" s="197"/>
      <c r="B90" s="197"/>
      <c r="C90" s="197"/>
      <c r="D90" s="268"/>
      <c r="E90" s="257"/>
    </row>
    <row r="91" ht="13.55" customHeight="1">
      <c r="A91" s="270">
        <v>44</v>
      </c>
      <c r="B91" t="s" s="194">
        <v>555</v>
      </c>
      <c r="C91" t="s" s="194">
        <v>556</v>
      </c>
      <c r="D91" s="268"/>
      <c r="E91" s="257"/>
    </row>
    <row r="92" ht="13.55" customHeight="1">
      <c r="A92" s="197"/>
      <c r="B92" s="197"/>
      <c r="C92" s="197"/>
      <c r="D92" s="268"/>
      <c r="E92" s="257"/>
    </row>
    <row r="93" ht="45" customHeight="1">
      <c r="A93" s="270">
        <v>45</v>
      </c>
      <c r="B93" t="s" s="194">
        <v>557</v>
      </c>
      <c r="C93" t="s" s="194">
        <v>558</v>
      </c>
      <c r="D93" s="268"/>
      <c r="E93" s="257"/>
    </row>
    <row r="94" ht="13.55" customHeight="1">
      <c r="A94" s="197"/>
      <c r="B94" s="197"/>
      <c r="C94" s="197"/>
      <c r="D94" s="268"/>
      <c r="E94" s="257"/>
    </row>
    <row r="95" ht="30" customHeight="1">
      <c r="A95" s="270">
        <v>46</v>
      </c>
      <c r="B95" t="s" s="194">
        <v>559</v>
      </c>
      <c r="C95" t="s" s="194">
        <v>560</v>
      </c>
      <c r="D95" s="268"/>
      <c r="E95" s="257"/>
    </row>
    <row r="96" ht="13.55" customHeight="1">
      <c r="A96" s="197"/>
      <c r="B96" s="197"/>
      <c r="C96" s="197"/>
      <c r="D96" s="268"/>
      <c r="E96" s="257"/>
    </row>
    <row r="97" ht="45" customHeight="1">
      <c r="A97" s="270">
        <v>47</v>
      </c>
      <c r="B97" t="s" s="271">
        <v>561</v>
      </c>
      <c r="C97" t="s" s="267">
        <v>562</v>
      </c>
      <c r="D97" s="268"/>
      <c r="E97" s="257"/>
    </row>
    <row r="98" ht="13.55" customHeight="1">
      <c r="A98" s="197"/>
      <c r="B98" s="272"/>
      <c r="C98" t="s" s="267">
        <v>563</v>
      </c>
      <c r="D98" s="268"/>
      <c r="E98" s="257"/>
    </row>
    <row r="99" ht="13.55" customHeight="1">
      <c r="A99" s="197"/>
      <c r="B99" s="197"/>
      <c r="C99" s="269"/>
      <c r="D99" s="268"/>
      <c r="E99" s="257"/>
    </row>
    <row r="100" ht="13.55" customHeight="1">
      <c r="A100" s="270">
        <v>48</v>
      </c>
      <c r="B100" t="s" s="267">
        <v>564</v>
      </c>
      <c r="C100" t="s" s="267">
        <v>565</v>
      </c>
      <c r="D100" s="268"/>
      <c r="E100" s="257"/>
    </row>
    <row r="101" ht="13.55" customHeight="1">
      <c r="A101" s="270">
        <v>49</v>
      </c>
      <c r="B101" t="s" s="267">
        <v>566</v>
      </c>
      <c r="C101" t="s" s="267">
        <v>567</v>
      </c>
      <c r="D101" s="268"/>
      <c r="E101" s="257"/>
    </row>
    <row r="102" ht="13.55" customHeight="1">
      <c r="A102" s="273"/>
      <c r="B102" s="253"/>
      <c r="C102" s="253"/>
      <c r="D102" s="257"/>
      <c r="E102" s="257"/>
    </row>
    <row r="103" ht="13.55" customHeight="1">
      <c r="A103" s="274"/>
      <c r="B103" s="257"/>
      <c r="C103" s="257"/>
      <c r="D103" s="257"/>
      <c r="E103" s="257"/>
    </row>
    <row r="104" ht="13.55" customHeight="1">
      <c r="A104" s="274"/>
      <c r="B104" s="257"/>
      <c r="C104" s="257"/>
      <c r="D104" s="257"/>
      <c r="E104" s="257"/>
    </row>
    <row r="105" ht="13.55" customHeight="1">
      <c r="A105" s="274"/>
      <c r="B105" s="257"/>
      <c r="C105" s="257"/>
      <c r="D105" s="257"/>
      <c r="E105" s="257"/>
    </row>
  </sheetData>
  <mergeCells count="8">
    <mergeCell ref="A97:A98"/>
    <mergeCell ref="B97:B98"/>
    <mergeCell ref="A1:C1"/>
    <mergeCell ref="A2:C2"/>
    <mergeCell ref="A3:C3"/>
    <mergeCell ref="A4:A5"/>
    <mergeCell ref="B4:B5"/>
    <mergeCell ref="C4:C5"/>
  </mergeCells>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8.xml><?xml version="1.0" encoding="utf-8"?>
<worksheet xmlns:r="http://schemas.openxmlformats.org/officeDocument/2006/relationships" xmlns="http://schemas.openxmlformats.org/spreadsheetml/2006/main">
  <dimension ref="A1:E34"/>
  <sheetViews>
    <sheetView workbookViewId="0" showGridLines="0" defaultGridColor="1"/>
  </sheetViews>
  <sheetFormatPr defaultColWidth="9.16667" defaultRowHeight="12.75" customHeight="1" outlineLevelRow="0" outlineLevelCol="0"/>
  <cols>
    <col min="1" max="1" width="7.17188" style="275" customWidth="1"/>
    <col min="2" max="2" width="35.6719" style="275" customWidth="1"/>
    <col min="3" max="3" width="46.3516" style="275" customWidth="1"/>
    <col min="4" max="5" width="9.17188" style="275" customWidth="1"/>
    <col min="6" max="16384" width="9.17188" style="275" customWidth="1"/>
  </cols>
  <sheetData>
    <row r="1" ht="13.65" customHeight="1">
      <c r="A1" t="s" s="276">
        <v>569</v>
      </c>
      <c r="B1" s="277"/>
      <c r="C1" s="278"/>
      <c r="D1" s="268"/>
      <c r="E1" s="257"/>
    </row>
    <row r="2" ht="13.65" customHeight="1">
      <c r="A2" t="s" s="276">
        <v>570</v>
      </c>
      <c r="B2" s="277"/>
      <c r="C2" s="278"/>
      <c r="D2" s="268"/>
      <c r="E2" s="257"/>
    </row>
    <row r="3" ht="13.65" customHeight="1">
      <c r="A3" t="s" s="249">
        <v>571</v>
      </c>
      <c r="B3" t="s" s="279">
        <v>572</v>
      </c>
      <c r="C3" t="s" s="279">
        <v>573</v>
      </c>
      <c r="D3" s="268"/>
      <c r="E3" s="257"/>
    </row>
    <row r="4" ht="13.65" customHeight="1">
      <c r="A4" s="197"/>
      <c r="B4" s="197"/>
      <c r="C4" s="197"/>
      <c r="D4" s="268"/>
      <c r="E4" s="257"/>
    </row>
    <row r="5" ht="13.65" customHeight="1">
      <c r="A5" s="197"/>
      <c r="B5" s="197"/>
      <c r="C5" s="197"/>
      <c r="D5" s="268"/>
      <c r="E5" s="257"/>
    </row>
    <row r="6" ht="13.65" customHeight="1">
      <c r="A6" s="270">
        <v>1</v>
      </c>
      <c r="B6" t="s" s="194">
        <v>574</v>
      </c>
      <c r="C6" t="s" s="194">
        <v>575</v>
      </c>
      <c r="D6" s="268"/>
      <c r="E6" s="257"/>
    </row>
    <row r="7" ht="25.5" customHeight="1">
      <c r="A7" s="270">
        <v>2</v>
      </c>
      <c r="B7" t="s" s="194">
        <v>576</v>
      </c>
      <c r="C7" t="s" s="194">
        <v>577</v>
      </c>
      <c r="D7" s="268"/>
      <c r="E7" s="257"/>
    </row>
    <row r="8" ht="13.65" customHeight="1">
      <c r="A8" s="270">
        <v>3</v>
      </c>
      <c r="B8" t="s" s="194">
        <v>578</v>
      </c>
      <c r="C8" t="s" s="194">
        <v>579</v>
      </c>
      <c r="D8" s="268"/>
      <c r="E8" s="257"/>
    </row>
    <row r="9" ht="13.65" customHeight="1">
      <c r="A9" s="270">
        <v>4</v>
      </c>
      <c r="B9" t="s" s="194">
        <v>580</v>
      </c>
      <c r="C9" t="s" s="194">
        <v>581</v>
      </c>
      <c r="D9" s="268"/>
      <c r="E9" s="257"/>
    </row>
    <row r="10" ht="25.5" customHeight="1">
      <c r="A10" s="270">
        <v>5</v>
      </c>
      <c r="B10" t="s" s="194">
        <v>582</v>
      </c>
      <c r="C10" t="s" s="194">
        <v>583</v>
      </c>
      <c r="D10" s="268"/>
      <c r="E10" s="257"/>
    </row>
    <row r="11" ht="13.65" customHeight="1">
      <c r="A11" s="270">
        <v>6</v>
      </c>
      <c r="B11" t="s" s="194">
        <v>584</v>
      </c>
      <c r="C11" t="s" s="194">
        <v>585</v>
      </c>
      <c r="D11" s="268"/>
      <c r="E11" s="257"/>
    </row>
    <row r="12" ht="13.65" customHeight="1">
      <c r="A12" s="270">
        <v>7</v>
      </c>
      <c r="B12" t="s" s="194">
        <v>586</v>
      </c>
      <c r="C12" t="s" s="194">
        <v>587</v>
      </c>
      <c r="D12" s="268"/>
      <c r="E12" s="257"/>
    </row>
    <row r="13" ht="13.65" customHeight="1">
      <c r="A13" s="270">
        <v>8</v>
      </c>
      <c r="B13" t="s" s="194">
        <v>588</v>
      </c>
      <c r="C13" t="s" s="194">
        <v>589</v>
      </c>
      <c r="D13" s="268"/>
      <c r="E13" s="257"/>
    </row>
    <row r="14" ht="13.65" customHeight="1">
      <c r="A14" s="270">
        <v>9</v>
      </c>
      <c r="B14" t="s" s="243">
        <v>590</v>
      </c>
      <c r="C14" t="s" s="243">
        <v>591</v>
      </c>
      <c r="D14" s="268"/>
      <c r="E14" s="257"/>
    </row>
    <row r="15" ht="13.65" customHeight="1">
      <c r="A15" s="270">
        <v>10</v>
      </c>
      <c r="B15" t="s" s="194">
        <v>592</v>
      </c>
      <c r="C15" t="s" s="194">
        <v>593</v>
      </c>
      <c r="D15" s="268"/>
      <c r="E15" s="257"/>
    </row>
    <row r="16" ht="25.5" customHeight="1">
      <c r="A16" s="270">
        <v>11</v>
      </c>
      <c r="B16" t="s" s="194">
        <v>594</v>
      </c>
      <c r="C16" t="s" s="194">
        <v>595</v>
      </c>
      <c r="D16" s="268"/>
      <c r="E16" s="257"/>
    </row>
    <row r="17" ht="13.65" customHeight="1">
      <c r="A17" s="270">
        <v>12</v>
      </c>
      <c r="B17" t="s" s="194">
        <v>596</v>
      </c>
      <c r="C17" t="s" s="194">
        <v>597</v>
      </c>
      <c r="D17" s="268"/>
      <c r="E17" s="257"/>
    </row>
    <row r="18" ht="13.65" customHeight="1">
      <c r="A18" s="270">
        <v>13</v>
      </c>
      <c r="B18" t="s" s="194">
        <v>598</v>
      </c>
      <c r="C18" t="s" s="194">
        <v>599</v>
      </c>
      <c r="D18" s="268"/>
      <c r="E18" s="257"/>
    </row>
    <row r="19" ht="25.5" customHeight="1">
      <c r="A19" s="270">
        <v>14</v>
      </c>
      <c r="B19" t="s" s="194">
        <v>600</v>
      </c>
      <c r="C19" t="s" s="194">
        <v>601</v>
      </c>
      <c r="D19" s="268"/>
      <c r="E19" s="257"/>
    </row>
    <row r="20" ht="13.65" customHeight="1">
      <c r="A20" s="270">
        <v>15</v>
      </c>
      <c r="B20" t="s" s="194">
        <v>602</v>
      </c>
      <c r="C20" t="s" s="194">
        <v>603</v>
      </c>
      <c r="D20" s="268"/>
      <c r="E20" s="257"/>
    </row>
    <row r="21" ht="13.65" customHeight="1">
      <c r="A21" s="270">
        <v>16</v>
      </c>
      <c r="B21" t="s" s="194">
        <v>604</v>
      </c>
      <c r="C21" t="s" s="194">
        <v>605</v>
      </c>
      <c r="D21" s="268"/>
      <c r="E21" s="257"/>
    </row>
    <row r="22" ht="13.65" customHeight="1">
      <c r="A22" s="270">
        <v>17</v>
      </c>
      <c r="B22" t="s" s="194">
        <v>606</v>
      </c>
      <c r="C22" t="s" s="194">
        <v>607</v>
      </c>
      <c r="D22" s="268"/>
      <c r="E22" s="257"/>
    </row>
    <row r="23" ht="13.65" customHeight="1">
      <c r="A23" s="270">
        <v>18</v>
      </c>
      <c r="B23" t="s" s="194">
        <v>608</v>
      </c>
      <c r="C23" t="s" s="194">
        <v>609</v>
      </c>
      <c r="D23" s="268"/>
      <c r="E23" s="257"/>
    </row>
    <row r="24" ht="13.65" customHeight="1">
      <c r="A24" s="270">
        <v>19</v>
      </c>
      <c r="B24" t="s" s="194">
        <v>610</v>
      </c>
      <c r="C24" t="s" s="194">
        <v>611</v>
      </c>
      <c r="D24" s="268"/>
      <c r="E24" s="257"/>
    </row>
    <row r="25" ht="25.5" customHeight="1">
      <c r="A25" s="270">
        <v>20</v>
      </c>
      <c r="B25" t="s" s="194">
        <v>612</v>
      </c>
      <c r="C25" t="s" s="194">
        <v>613</v>
      </c>
      <c r="D25" s="268"/>
      <c r="E25" s="257"/>
    </row>
    <row r="26" ht="13.65" customHeight="1">
      <c r="A26" s="270">
        <v>21</v>
      </c>
      <c r="B26" t="s" s="194">
        <v>596</v>
      </c>
      <c r="C26" t="s" s="194">
        <v>597</v>
      </c>
      <c r="D26" s="268"/>
      <c r="E26" s="257"/>
    </row>
    <row r="27" ht="25.5" customHeight="1">
      <c r="A27" s="270">
        <v>22</v>
      </c>
      <c r="B27" t="s" s="194">
        <v>614</v>
      </c>
      <c r="C27" t="s" s="194">
        <v>615</v>
      </c>
      <c r="D27" s="268"/>
      <c r="E27" s="257"/>
    </row>
    <row r="28" ht="13.65" customHeight="1">
      <c r="A28" s="270">
        <v>23</v>
      </c>
      <c r="B28" t="s" s="194">
        <v>616</v>
      </c>
      <c r="C28" t="s" s="194">
        <v>617</v>
      </c>
      <c r="D28" s="268"/>
      <c r="E28" s="257"/>
    </row>
    <row r="29" ht="13.65" customHeight="1">
      <c r="A29" s="270">
        <v>24</v>
      </c>
      <c r="B29" t="s" s="194">
        <v>608</v>
      </c>
      <c r="C29" t="s" s="194">
        <v>609</v>
      </c>
      <c r="D29" s="268"/>
      <c r="E29" s="257"/>
    </row>
    <row r="30" ht="13.65" customHeight="1">
      <c r="A30" s="270">
        <v>25</v>
      </c>
      <c r="B30" t="s" s="194">
        <v>618</v>
      </c>
      <c r="C30" t="s" s="194">
        <v>619</v>
      </c>
      <c r="D30" s="268"/>
      <c r="E30" s="257"/>
    </row>
    <row r="31" ht="13.65" customHeight="1">
      <c r="A31" s="270">
        <v>26</v>
      </c>
      <c r="B31" t="s" s="194">
        <v>620</v>
      </c>
      <c r="C31" t="s" s="194">
        <v>621</v>
      </c>
      <c r="D31" s="268"/>
      <c r="E31" s="257"/>
    </row>
    <row r="32" ht="13.65" customHeight="1">
      <c r="A32" s="270">
        <v>27</v>
      </c>
      <c r="B32" t="s" s="194">
        <v>622</v>
      </c>
      <c r="C32" t="s" s="194">
        <v>623</v>
      </c>
      <c r="D32" s="268"/>
      <c r="E32" s="257"/>
    </row>
    <row r="33" ht="25.5" customHeight="1">
      <c r="A33" s="270">
        <v>28</v>
      </c>
      <c r="B33" t="s" s="194">
        <v>624</v>
      </c>
      <c r="C33" t="s" s="194">
        <v>615</v>
      </c>
      <c r="D33" s="268"/>
      <c r="E33" s="257"/>
    </row>
    <row r="34" ht="13.65" customHeight="1">
      <c r="A34" s="270">
        <v>29</v>
      </c>
      <c r="B34" t="s" s="194">
        <v>625</v>
      </c>
      <c r="C34" t="s" s="194">
        <v>626</v>
      </c>
      <c r="D34" s="268"/>
      <c r="E34" s="257"/>
    </row>
  </sheetData>
  <mergeCells count="2">
    <mergeCell ref="A1:C1"/>
    <mergeCell ref="A2:C2"/>
  </mergeCells>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xl/worksheets/sheet9.xml><?xml version="1.0" encoding="utf-8"?>
<worksheet xmlns:r="http://schemas.openxmlformats.org/officeDocument/2006/relationships" xmlns="http://schemas.openxmlformats.org/spreadsheetml/2006/main">
  <sheetPr>
    <pageSetUpPr fitToPage="1"/>
  </sheetPr>
  <dimension ref="A1:H68"/>
  <sheetViews>
    <sheetView workbookViewId="0" showGridLines="0" defaultGridColor="1"/>
  </sheetViews>
  <sheetFormatPr defaultColWidth="8.83333" defaultRowHeight="15" customHeight="1" outlineLevelRow="0" outlineLevelCol="0"/>
  <cols>
    <col min="1" max="1" width="8.85156" style="280" customWidth="1"/>
    <col min="2" max="2" width="22.1719" style="280" customWidth="1"/>
    <col min="3" max="3" width="17.3516" style="280" customWidth="1"/>
    <col min="4" max="4" width="26" style="280" customWidth="1"/>
    <col min="5" max="5" width="21.8516" style="280" customWidth="1"/>
    <col min="6" max="6" width="35.8516" style="280" customWidth="1"/>
    <col min="7" max="7" width="37.1719" style="280" customWidth="1"/>
    <col min="8" max="8" width="43.5" style="280" customWidth="1"/>
    <col min="9" max="16384" width="8.85156" style="280" customWidth="1"/>
  </cols>
  <sheetData>
    <row r="1" ht="27.75" customHeight="1">
      <c r="A1" t="s" s="281">
        <v>628</v>
      </c>
      <c r="B1" s="282"/>
      <c r="C1" s="282"/>
      <c r="D1" s="282"/>
      <c r="E1" s="282"/>
      <c r="F1" s="282"/>
      <c r="G1" s="282"/>
      <c r="H1" s="283"/>
    </row>
    <row r="2" ht="15" customHeight="1">
      <c r="A2" t="s" s="284">
        <v>629</v>
      </c>
      <c r="B2" t="s" s="285">
        <v>630</v>
      </c>
      <c r="C2" t="s" s="286">
        <v>631</v>
      </c>
      <c r="D2" t="s" s="285">
        <v>632</v>
      </c>
      <c r="E2" t="s" s="285">
        <v>633</v>
      </c>
      <c r="F2" t="s" s="285">
        <v>634</v>
      </c>
      <c r="G2" t="s" s="285">
        <v>635</v>
      </c>
      <c r="H2" t="s" s="287">
        <v>636</v>
      </c>
    </row>
    <row r="3" ht="15.75" customHeight="1">
      <c r="A3" s="288"/>
      <c r="B3" s="289"/>
      <c r="C3" s="289"/>
      <c r="D3" s="289"/>
      <c r="E3" s="289"/>
      <c r="F3" s="289"/>
      <c r="G3" s="289"/>
      <c r="H3" s="290"/>
    </row>
    <row r="4" ht="15.75" customHeight="1">
      <c r="A4" t="s" s="291">
        <v>353</v>
      </c>
      <c r="B4" t="s" s="292">
        <v>637</v>
      </c>
      <c r="C4" s="293"/>
      <c r="D4" s="293"/>
      <c r="E4" s="293"/>
      <c r="F4" s="293"/>
      <c r="G4" s="293"/>
      <c r="H4" s="294"/>
    </row>
    <row r="5" ht="15" customHeight="1">
      <c r="A5" s="295"/>
      <c r="B5" s="296"/>
      <c r="C5" s="296"/>
      <c r="D5" s="296"/>
      <c r="E5" s="296"/>
      <c r="F5" s="296"/>
      <c r="G5" s="296"/>
      <c r="H5" s="297"/>
    </row>
    <row r="6" ht="58.15" customHeight="1">
      <c r="A6" s="298">
        <v>1</v>
      </c>
      <c r="B6" t="s" s="299">
        <v>637</v>
      </c>
      <c r="C6" t="s" s="300">
        <v>638</v>
      </c>
      <c r="D6" t="s" s="299">
        <v>639</v>
      </c>
      <c r="E6" t="s" s="300">
        <v>640</v>
      </c>
      <c r="F6" t="s" s="301">
        <v>641</v>
      </c>
      <c r="G6" t="s" s="302">
        <v>642</v>
      </c>
      <c r="H6" t="s" s="303">
        <v>643</v>
      </c>
    </row>
    <row r="7" ht="48.6" customHeight="1">
      <c r="A7" s="298">
        <v>2</v>
      </c>
      <c r="B7" t="s" s="198">
        <v>637</v>
      </c>
      <c r="C7" t="s" s="17">
        <v>644</v>
      </c>
      <c r="D7" t="s" s="299">
        <v>645</v>
      </c>
      <c r="E7" t="s" s="300">
        <v>640</v>
      </c>
      <c r="F7" t="s" s="301">
        <v>646</v>
      </c>
      <c r="G7" t="s" s="304">
        <v>647</v>
      </c>
      <c r="H7" t="s" s="303">
        <v>643</v>
      </c>
    </row>
    <row r="8" ht="45" customHeight="1">
      <c r="A8" s="298">
        <v>3</v>
      </c>
      <c r="B8" t="s" s="198">
        <v>637</v>
      </c>
      <c r="C8" t="s" s="17">
        <v>648</v>
      </c>
      <c r="D8" t="s" s="299">
        <v>649</v>
      </c>
      <c r="E8" t="s" s="305">
        <v>650</v>
      </c>
      <c r="F8" t="s" s="306">
        <v>651</v>
      </c>
      <c r="G8" t="s" s="307">
        <v>652</v>
      </c>
      <c r="H8" t="s" s="303">
        <v>643</v>
      </c>
    </row>
    <row r="9" ht="30" customHeight="1">
      <c r="A9" s="298">
        <v>4</v>
      </c>
      <c r="B9" t="s" s="198">
        <v>637</v>
      </c>
      <c r="C9" t="s" s="17">
        <v>653</v>
      </c>
      <c r="D9" t="s" s="299">
        <v>639</v>
      </c>
      <c r="E9" t="s" s="300">
        <v>654</v>
      </c>
      <c r="F9" t="s" s="307">
        <v>655</v>
      </c>
      <c r="G9" t="s" s="307">
        <v>656</v>
      </c>
      <c r="H9" t="s" s="303">
        <v>643</v>
      </c>
    </row>
    <row r="10" ht="30" customHeight="1">
      <c r="A10" s="298">
        <v>5</v>
      </c>
      <c r="B10" t="s" s="198">
        <v>637</v>
      </c>
      <c r="C10" t="s" s="17">
        <v>657</v>
      </c>
      <c r="D10" t="s" s="299">
        <v>639</v>
      </c>
      <c r="E10" t="s" s="300">
        <v>654</v>
      </c>
      <c r="F10" t="s" s="307">
        <v>658</v>
      </c>
      <c r="G10" t="s" s="307">
        <v>659</v>
      </c>
      <c r="H10" t="s" s="303">
        <v>643</v>
      </c>
    </row>
    <row r="11" ht="15.75" customHeight="1">
      <c r="A11" s="308"/>
      <c r="B11" s="289"/>
      <c r="C11" s="309"/>
      <c r="D11" s="289"/>
      <c r="E11" s="309"/>
      <c r="F11" s="309"/>
      <c r="G11" s="309"/>
      <c r="H11" s="310"/>
    </row>
    <row r="12" ht="15.75" customHeight="1">
      <c r="A12" t="s" s="311">
        <v>379</v>
      </c>
      <c r="B12" t="s" s="312">
        <v>660</v>
      </c>
      <c r="C12" s="313"/>
      <c r="D12" s="313"/>
      <c r="E12" s="313"/>
      <c r="F12" s="313"/>
      <c r="G12" s="313"/>
      <c r="H12" s="314"/>
    </row>
    <row r="13" ht="45" customHeight="1">
      <c r="A13" s="298">
        <v>1</v>
      </c>
      <c r="B13" t="s" s="299">
        <v>661</v>
      </c>
      <c r="C13" t="s" s="300">
        <v>662</v>
      </c>
      <c r="D13" t="s" s="315">
        <v>663</v>
      </c>
      <c r="E13" t="s" s="300">
        <v>664</v>
      </c>
      <c r="F13" t="s" s="304">
        <v>665</v>
      </c>
      <c r="G13" t="s" s="301">
        <v>666</v>
      </c>
      <c r="H13" t="s" s="316">
        <v>667</v>
      </c>
    </row>
    <row r="14" ht="45" customHeight="1">
      <c r="A14" s="298">
        <v>2</v>
      </c>
      <c r="B14" t="s" s="299">
        <v>661</v>
      </c>
      <c r="C14" t="s" s="300">
        <v>668</v>
      </c>
      <c r="D14" t="s" s="315">
        <v>663</v>
      </c>
      <c r="E14" t="s" s="300">
        <v>664</v>
      </c>
      <c r="F14" t="s" s="302">
        <v>669</v>
      </c>
      <c r="G14" t="s" s="307">
        <v>670</v>
      </c>
      <c r="H14" t="s" s="316">
        <v>671</v>
      </c>
    </row>
    <row r="15" ht="63" customHeight="1">
      <c r="A15" s="317">
        <v>3</v>
      </c>
      <c r="B15" t="s" s="198">
        <v>672</v>
      </c>
      <c r="C15" t="s" s="17">
        <v>673</v>
      </c>
      <c r="D15" s="318"/>
      <c r="E15" s="319"/>
      <c r="F15" t="s" s="194">
        <v>674</v>
      </c>
      <c r="G15" s="320"/>
      <c r="H15" s="321"/>
    </row>
    <row r="16" ht="45" customHeight="1">
      <c r="A16" s="317">
        <v>4</v>
      </c>
      <c r="B16" t="s" s="198">
        <v>675</v>
      </c>
      <c r="C16" t="s" s="17">
        <v>676</v>
      </c>
      <c r="D16" s="318"/>
      <c r="E16" s="319"/>
      <c r="F16" t="s" s="315">
        <v>677</v>
      </c>
      <c r="G16" s="320"/>
      <c r="H16" s="321"/>
    </row>
    <row r="17" ht="15.75" customHeight="1">
      <c r="A17" s="308"/>
      <c r="B17" s="289"/>
      <c r="C17" s="309"/>
      <c r="D17" s="289"/>
      <c r="E17" s="309"/>
      <c r="F17" s="309"/>
      <c r="G17" s="309"/>
      <c r="H17" s="310"/>
    </row>
    <row r="18" ht="15.75" customHeight="1">
      <c r="A18" t="s" s="291">
        <v>392</v>
      </c>
      <c r="B18" t="s" s="292">
        <v>678</v>
      </c>
      <c r="C18" s="293"/>
      <c r="D18" s="293"/>
      <c r="E18" s="293"/>
      <c r="F18" s="293"/>
      <c r="G18" s="313"/>
      <c r="H18" s="294"/>
    </row>
    <row r="19" ht="30" customHeight="1">
      <c r="A19" s="322">
        <v>1</v>
      </c>
      <c r="B19" t="s" s="323">
        <v>679</v>
      </c>
      <c r="C19" s="324"/>
      <c r="D19" t="s" s="323">
        <v>639</v>
      </c>
      <c r="E19" t="s" s="325">
        <v>654</v>
      </c>
      <c r="F19" t="s" s="326">
        <v>680</v>
      </c>
      <c r="G19" t="s" s="307">
        <v>681</v>
      </c>
      <c r="H19" t="s" s="327">
        <v>682</v>
      </c>
    </row>
    <row r="20" ht="30" customHeight="1">
      <c r="A20" s="298">
        <v>2</v>
      </c>
      <c r="B20" t="s" s="299">
        <v>679</v>
      </c>
      <c r="C20" t="s" s="300">
        <v>657</v>
      </c>
      <c r="D20" t="s" s="299">
        <v>639</v>
      </c>
      <c r="E20" t="s" s="300">
        <v>654</v>
      </c>
      <c r="F20" t="s" s="307">
        <v>658</v>
      </c>
      <c r="G20" t="s" s="307">
        <v>659</v>
      </c>
      <c r="H20" t="s" s="303">
        <v>683</v>
      </c>
    </row>
    <row r="21" ht="30" customHeight="1">
      <c r="A21" s="298">
        <v>3</v>
      </c>
      <c r="B21" t="s" s="299">
        <v>679</v>
      </c>
      <c r="C21" s="319"/>
      <c r="D21" t="s" s="299">
        <v>639</v>
      </c>
      <c r="E21" t="s" s="300">
        <v>654</v>
      </c>
      <c r="F21" t="s" s="307">
        <v>684</v>
      </c>
      <c r="G21" t="s" s="307">
        <v>685</v>
      </c>
      <c r="H21" t="s" s="303">
        <v>682</v>
      </c>
    </row>
    <row r="22" ht="30" customHeight="1">
      <c r="A22" s="298">
        <v>4</v>
      </c>
      <c r="B22" t="s" s="299">
        <v>679</v>
      </c>
      <c r="C22" t="s" s="300">
        <v>653</v>
      </c>
      <c r="D22" t="s" s="299">
        <v>639</v>
      </c>
      <c r="E22" t="s" s="300">
        <v>654</v>
      </c>
      <c r="F22" t="s" s="307">
        <v>686</v>
      </c>
      <c r="G22" t="s" s="307">
        <v>656</v>
      </c>
      <c r="H22" t="s" s="303">
        <v>683</v>
      </c>
    </row>
    <row r="23" ht="15.75" customHeight="1">
      <c r="A23" s="308"/>
      <c r="B23" s="328"/>
      <c r="C23" s="329"/>
      <c r="D23" s="330"/>
      <c r="E23" s="309"/>
      <c r="F23" s="309"/>
      <c r="G23" s="309"/>
      <c r="H23" s="290"/>
    </row>
    <row r="24" ht="15.75" customHeight="1">
      <c r="A24" t="s" s="291">
        <v>397</v>
      </c>
      <c r="B24" t="s" s="292">
        <v>687</v>
      </c>
      <c r="C24" s="293"/>
      <c r="D24" s="293"/>
      <c r="E24" s="293"/>
      <c r="F24" s="293"/>
      <c r="G24" s="313"/>
      <c r="H24" s="294"/>
    </row>
    <row r="25" ht="30" customHeight="1">
      <c r="A25" s="322">
        <v>1</v>
      </c>
      <c r="B25" t="s" s="331">
        <v>688</v>
      </c>
      <c r="C25" s="324"/>
      <c r="D25" t="s" s="323">
        <v>689</v>
      </c>
      <c r="E25" t="s" s="325">
        <v>690</v>
      </c>
      <c r="F25" t="s" s="332">
        <v>691</v>
      </c>
      <c r="G25" t="s" s="304">
        <v>692</v>
      </c>
      <c r="H25" t="s" s="333">
        <v>693</v>
      </c>
    </row>
    <row r="26" ht="37.15" customHeight="1">
      <c r="A26" s="298">
        <v>2</v>
      </c>
      <c r="B26" t="s" s="198">
        <v>694</v>
      </c>
      <c r="C26" s="319"/>
      <c r="D26" t="s" s="299">
        <v>689</v>
      </c>
      <c r="E26" t="s" s="300">
        <v>690</v>
      </c>
      <c r="F26" t="s" s="304">
        <v>695</v>
      </c>
      <c r="G26" t="s" s="304">
        <v>692</v>
      </c>
      <c r="H26" t="s" s="316">
        <v>693</v>
      </c>
    </row>
    <row r="27" ht="15" customHeight="1">
      <c r="A27" s="298">
        <v>3</v>
      </c>
      <c r="B27" t="s" s="299">
        <v>696</v>
      </c>
      <c r="C27" s="334"/>
      <c r="D27" t="s" s="299">
        <v>697</v>
      </c>
      <c r="E27" s="319"/>
      <c r="F27" t="s" s="302">
        <v>698</v>
      </c>
      <c r="G27" s="319"/>
      <c r="H27" t="s" s="303">
        <v>693</v>
      </c>
    </row>
    <row r="28" ht="15" customHeight="1">
      <c r="A28" s="335"/>
      <c r="B28" s="336"/>
      <c r="C28" s="336"/>
      <c r="D28" s="336"/>
      <c r="E28" s="337"/>
      <c r="F28" s="336"/>
      <c r="G28" s="336"/>
      <c r="H28" s="338"/>
    </row>
    <row r="29" ht="15" customHeight="1">
      <c r="A29" t="s" s="339">
        <v>699</v>
      </c>
      <c r="B29" t="s" s="340">
        <v>700</v>
      </c>
      <c r="C29" s="341"/>
      <c r="D29" s="341"/>
      <c r="E29" s="341"/>
      <c r="F29" s="341"/>
      <c r="G29" s="341"/>
      <c r="H29" s="342"/>
    </row>
    <row r="30" ht="15" customHeight="1">
      <c r="A30" s="319"/>
      <c r="B30" s="334"/>
      <c r="C30" s="334"/>
      <c r="D30" s="334"/>
      <c r="E30" s="319"/>
      <c r="F30" s="334"/>
      <c r="G30" s="334"/>
      <c r="H30" s="334"/>
    </row>
    <row r="31" ht="15" customHeight="1">
      <c r="A31" s="317">
        <v>1</v>
      </c>
      <c r="B31" t="s" s="299">
        <v>701</v>
      </c>
      <c r="C31" s="334"/>
      <c r="D31" s="334"/>
      <c r="E31" s="319"/>
      <c r="F31" t="s" s="299">
        <v>702</v>
      </c>
      <c r="G31" t="s" s="299">
        <v>703</v>
      </c>
      <c r="H31" t="s" s="198">
        <v>704</v>
      </c>
    </row>
    <row r="32" ht="15" customHeight="1">
      <c r="A32" s="319"/>
      <c r="B32" s="334"/>
      <c r="C32" s="334"/>
      <c r="D32" s="334"/>
      <c r="E32" s="319"/>
      <c r="F32" s="334"/>
      <c r="G32" s="334"/>
      <c r="H32" s="334"/>
    </row>
    <row r="33" ht="84.6" customHeight="1">
      <c r="A33" s="319"/>
      <c r="B33" s="334"/>
      <c r="C33" s="334"/>
      <c r="D33" s="334"/>
      <c r="E33" s="319"/>
      <c r="F33" s="334"/>
      <c r="G33" s="334"/>
      <c r="H33" s="334"/>
    </row>
    <row r="34" ht="15.75" customHeight="1">
      <c r="A34" t="s" s="343">
        <v>705</v>
      </c>
      <c r="B34" t="s" s="344">
        <v>706</v>
      </c>
      <c r="C34" s="345"/>
      <c r="D34" s="345"/>
      <c r="E34" s="345"/>
      <c r="F34" s="345"/>
      <c r="G34" s="345"/>
      <c r="H34" s="346"/>
    </row>
    <row r="35" ht="15" customHeight="1">
      <c r="A35" s="295"/>
      <c r="B35" s="296"/>
      <c r="C35" s="296"/>
      <c r="D35" s="296"/>
      <c r="E35" s="296"/>
      <c r="F35" s="296"/>
      <c r="G35" s="296"/>
      <c r="H35" s="297"/>
    </row>
    <row r="36" ht="15" customHeight="1">
      <c r="A36" s="298">
        <v>1</v>
      </c>
      <c r="B36" t="s" s="299">
        <v>707</v>
      </c>
      <c r="C36" t="s" s="17">
        <v>708</v>
      </c>
      <c r="D36" t="s" s="299">
        <v>709</v>
      </c>
      <c r="E36" s="334"/>
      <c r="F36" t="s" s="300">
        <v>710</v>
      </c>
      <c r="G36" s="319"/>
      <c r="H36" t="s" s="347">
        <v>711</v>
      </c>
    </row>
    <row r="37" ht="15" customHeight="1">
      <c r="A37" s="298">
        <v>2</v>
      </c>
      <c r="B37" t="s" s="299">
        <v>707</v>
      </c>
      <c r="C37" t="s" s="17">
        <v>712</v>
      </c>
      <c r="D37" t="s" s="299">
        <v>709</v>
      </c>
      <c r="E37" t="s" s="300">
        <v>713</v>
      </c>
      <c r="F37" t="s" s="300">
        <v>714</v>
      </c>
      <c r="G37" s="319"/>
      <c r="H37" t="s" s="303">
        <v>715</v>
      </c>
    </row>
    <row r="38" ht="15" customHeight="1">
      <c r="A38" s="348"/>
      <c r="B38" s="349"/>
      <c r="C38" s="350"/>
      <c r="D38" s="349"/>
      <c r="E38" s="349"/>
      <c r="F38" s="349"/>
      <c r="G38" s="351"/>
      <c r="H38" s="352"/>
    </row>
    <row r="39" ht="15.75" customHeight="1">
      <c r="A39" s="353"/>
      <c r="B39" s="8"/>
      <c r="C39" s="8"/>
      <c r="D39" s="8"/>
      <c r="E39" s="8"/>
      <c r="F39" s="8"/>
      <c r="G39" s="8"/>
      <c r="H39" s="354"/>
    </row>
    <row r="40" ht="15.75" customHeight="1">
      <c r="A40" t="s" s="291">
        <v>716</v>
      </c>
      <c r="B40" t="s" s="292">
        <v>717</v>
      </c>
      <c r="C40" s="293"/>
      <c r="D40" s="293"/>
      <c r="E40" s="293"/>
      <c r="F40" s="293"/>
      <c r="G40" s="293"/>
      <c r="H40" s="294"/>
    </row>
    <row r="41" ht="15" customHeight="1">
      <c r="A41" s="355"/>
      <c r="B41" s="296"/>
      <c r="C41" s="296"/>
      <c r="D41" s="296"/>
      <c r="E41" s="296"/>
      <c r="F41" s="296"/>
      <c r="G41" s="296"/>
      <c r="H41" s="297"/>
    </row>
    <row r="42" ht="45.6" customHeight="1">
      <c r="A42" s="298">
        <v>1</v>
      </c>
      <c r="B42" t="s" s="304">
        <v>718</v>
      </c>
      <c r="C42" t="s" s="300">
        <v>719</v>
      </c>
      <c r="D42" t="s" s="299">
        <v>718</v>
      </c>
      <c r="E42" s="334"/>
      <c r="F42" t="s" s="301">
        <v>720</v>
      </c>
      <c r="G42" s="356"/>
      <c r="H42" t="s" s="347">
        <v>721</v>
      </c>
    </row>
    <row r="43" ht="40.15" customHeight="1">
      <c r="A43" s="298">
        <v>2</v>
      </c>
      <c r="B43" t="s" s="304">
        <v>718</v>
      </c>
      <c r="C43" t="s" s="300">
        <v>722</v>
      </c>
      <c r="D43" t="s" s="299">
        <v>718</v>
      </c>
      <c r="E43" s="334"/>
      <c r="F43" t="s" s="301">
        <v>723</v>
      </c>
      <c r="G43" s="356"/>
      <c r="H43" t="s" s="347">
        <v>721</v>
      </c>
    </row>
    <row r="44" ht="44.45" customHeight="1">
      <c r="A44" s="298">
        <v>3</v>
      </c>
      <c r="B44" t="s" s="304">
        <v>718</v>
      </c>
      <c r="C44" t="s" s="300">
        <v>724</v>
      </c>
      <c r="D44" t="s" s="299">
        <v>718</v>
      </c>
      <c r="E44" s="334"/>
      <c r="F44" t="s" s="301">
        <v>725</v>
      </c>
      <c r="G44" s="356"/>
      <c r="H44" t="s" s="347">
        <v>711</v>
      </c>
    </row>
    <row r="45" ht="15" customHeight="1">
      <c r="A45" s="298">
        <v>4</v>
      </c>
      <c r="B45" t="s" s="304">
        <v>718</v>
      </c>
      <c r="C45" t="s" s="300">
        <v>726</v>
      </c>
      <c r="D45" t="s" s="299">
        <v>718</v>
      </c>
      <c r="E45" t="s" s="300">
        <v>727</v>
      </c>
      <c r="F45" t="s" s="300">
        <v>728</v>
      </c>
      <c r="G45" t="s" s="300">
        <v>728</v>
      </c>
      <c r="H45" t="s" s="302">
        <v>728</v>
      </c>
    </row>
    <row r="46" ht="15.75" customHeight="1">
      <c r="A46" s="308"/>
      <c r="B46" s="289"/>
      <c r="C46" s="289"/>
      <c r="D46" s="289"/>
      <c r="E46" s="289"/>
      <c r="F46" s="357"/>
      <c r="G46" s="357"/>
      <c r="H46" s="290"/>
    </row>
    <row r="47" ht="15.75" customHeight="1">
      <c r="A47" t="s" s="291">
        <v>729</v>
      </c>
      <c r="B47" t="s" s="358">
        <v>730</v>
      </c>
      <c r="C47" s="359"/>
      <c r="D47" s="359"/>
      <c r="E47" s="359"/>
      <c r="F47" s="359"/>
      <c r="G47" s="359"/>
      <c r="H47" s="360"/>
    </row>
    <row r="48" ht="15" customHeight="1">
      <c r="A48" s="295"/>
      <c r="B48" s="296"/>
      <c r="C48" s="296"/>
      <c r="D48" s="296"/>
      <c r="E48" s="296"/>
      <c r="F48" s="296"/>
      <c r="G48" s="296"/>
      <c r="H48" s="297"/>
    </row>
    <row r="49" ht="38.45" customHeight="1">
      <c r="A49" s="361"/>
      <c r="B49" t="s" s="299">
        <v>731</v>
      </c>
      <c r="C49" t="s" s="300">
        <v>732</v>
      </c>
      <c r="D49" t="s" s="299">
        <v>733</v>
      </c>
      <c r="E49" s="334"/>
      <c r="F49" t="s" s="301">
        <v>734</v>
      </c>
      <c r="G49" s="334"/>
      <c r="H49" t="s" s="347">
        <v>735</v>
      </c>
    </row>
    <row r="50" ht="36" customHeight="1">
      <c r="A50" s="361"/>
      <c r="B50" t="s" s="299">
        <v>731</v>
      </c>
      <c r="C50" t="s" s="300">
        <v>736</v>
      </c>
      <c r="D50" t="s" s="299">
        <v>733</v>
      </c>
      <c r="E50" s="334"/>
      <c r="F50" t="s" s="301">
        <v>737</v>
      </c>
      <c r="G50" s="334"/>
      <c r="H50" t="s" s="347">
        <v>735</v>
      </c>
    </row>
    <row r="51" ht="39" customHeight="1">
      <c r="A51" s="361"/>
      <c r="B51" t="s" s="299">
        <v>738</v>
      </c>
      <c r="C51" t="s" s="300">
        <v>739</v>
      </c>
      <c r="D51" t="s" s="299">
        <v>733</v>
      </c>
      <c r="E51" s="334"/>
      <c r="F51" t="s" s="194">
        <v>740</v>
      </c>
      <c r="G51" t="s" s="301">
        <v>741</v>
      </c>
      <c r="H51" s="362"/>
    </row>
    <row r="52" ht="15.75" customHeight="1">
      <c r="A52" s="288"/>
      <c r="B52" s="289"/>
      <c r="C52" s="309"/>
      <c r="D52" s="289"/>
      <c r="E52" s="289"/>
      <c r="F52" s="289"/>
      <c r="G52" s="363"/>
      <c r="H52" s="364"/>
    </row>
    <row r="53" ht="15.75" customHeight="1">
      <c r="A53" t="s" s="365">
        <v>742</v>
      </c>
      <c r="B53" t="s" s="365">
        <v>743</v>
      </c>
      <c r="C53" t="s" s="365">
        <v>744</v>
      </c>
      <c r="D53" t="s" s="365">
        <v>745</v>
      </c>
      <c r="E53" t="s" s="365">
        <v>746</v>
      </c>
      <c r="F53" t="s" s="366">
        <v>747</v>
      </c>
      <c r="G53" t="s" s="367">
        <v>746</v>
      </c>
      <c r="H53" t="s" s="368">
        <v>748</v>
      </c>
    </row>
    <row r="54" ht="45.75" customHeight="1">
      <c r="A54" s="369">
        <v>1</v>
      </c>
      <c r="B54" t="s" s="370">
        <v>749</v>
      </c>
      <c r="C54" t="s" s="371">
        <v>81</v>
      </c>
      <c r="D54" s="369">
        <v>2</v>
      </c>
      <c r="E54" t="s" s="372">
        <v>750</v>
      </c>
      <c r="F54" t="s" s="373">
        <v>751</v>
      </c>
      <c r="G54" t="s" s="17">
        <v>750</v>
      </c>
      <c r="H54" s="374">
        <v>2</v>
      </c>
    </row>
    <row r="55" ht="30.75" customHeight="1">
      <c r="A55" s="369">
        <v>2</v>
      </c>
      <c r="B55" t="s" s="370">
        <v>752</v>
      </c>
      <c r="C55" t="s" s="371">
        <v>81</v>
      </c>
      <c r="D55" s="369">
        <v>2</v>
      </c>
      <c r="E55" t="s" s="372">
        <v>750</v>
      </c>
      <c r="F55" t="s" s="373">
        <v>753</v>
      </c>
      <c r="G55" t="s" s="17">
        <v>750</v>
      </c>
      <c r="H55" s="317">
        <v>2</v>
      </c>
    </row>
    <row r="56" ht="15.75" customHeight="1">
      <c r="A56" s="369">
        <v>3</v>
      </c>
      <c r="B56" t="s" s="370">
        <v>754</v>
      </c>
      <c r="C56" t="s" s="371">
        <v>81</v>
      </c>
      <c r="D56" s="369">
        <v>2</v>
      </c>
      <c r="E56" t="s" s="371">
        <v>750</v>
      </c>
      <c r="F56" t="s" s="375">
        <v>755</v>
      </c>
      <c r="G56" t="s" s="17">
        <v>750</v>
      </c>
      <c r="H56" s="317">
        <v>2</v>
      </c>
    </row>
    <row r="57" ht="30.75" customHeight="1">
      <c r="A57" s="369">
        <v>4</v>
      </c>
      <c r="B57" t="s" s="370">
        <v>756</v>
      </c>
      <c r="C57" t="s" s="371">
        <v>81</v>
      </c>
      <c r="D57" s="369">
        <v>5</v>
      </c>
      <c r="E57" t="s" s="372">
        <v>750</v>
      </c>
      <c r="F57" t="s" s="373">
        <v>757</v>
      </c>
      <c r="G57" t="s" s="17">
        <v>750</v>
      </c>
      <c r="H57" s="317">
        <v>5</v>
      </c>
    </row>
    <row r="58" ht="15.75" customHeight="1">
      <c r="A58" s="369">
        <v>5</v>
      </c>
      <c r="B58" t="s" s="370">
        <v>758</v>
      </c>
      <c r="C58" t="s" s="371">
        <v>81</v>
      </c>
      <c r="D58" t="s" s="371">
        <v>759</v>
      </c>
      <c r="E58" t="s" s="371">
        <v>760</v>
      </c>
      <c r="F58" t="s" s="375">
        <v>761</v>
      </c>
      <c r="G58" s="334"/>
      <c r="H58" t="s" s="376">
        <v>759</v>
      </c>
    </row>
    <row r="59" ht="45.75" customHeight="1">
      <c r="A59" s="369">
        <v>6</v>
      </c>
      <c r="B59" t="s" s="370">
        <v>762</v>
      </c>
      <c r="C59" t="s" s="371">
        <v>81</v>
      </c>
      <c r="D59" s="369">
        <v>1</v>
      </c>
      <c r="E59" t="s" s="371">
        <v>760</v>
      </c>
      <c r="F59" t="s" s="375">
        <v>763</v>
      </c>
      <c r="G59" t="s" s="17">
        <v>760</v>
      </c>
      <c r="H59" s="19">
        <v>1</v>
      </c>
    </row>
    <row r="60" ht="45.75" customHeight="1">
      <c r="A60" s="369">
        <v>7</v>
      </c>
      <c r="B60" t="s" s="370">
        <v>764</v>
      </c>
      <c r="C60" t="s" s="371">
        <v>81</v>
      </c>
      <c r="D60" t="s" s="371">
        <v>759</v>
      </c>
      <c r="E60" t="s" s="372">
        <v>750</v>
      </c>
      <c r="F60" t="s" s="373">
        <v>765</v>
      </c>
      <c r="G60" t="s" s="17">
        <v>750</v>
      </c>
      <c r="H60" t="s" s="300">
        <v>759</v>
      </c>
    </row>
    <row r="61" ht="45.75" customHeight="1">
      <c r="A61" s="369">
        <v>8</v>
      </c>
      <c r="B61" t="s" s="370">
        <v>766</v>
      </c>
      <c r="C61" t="s" s="371">
        <v>81</v>
      </c>
      <c r="D61" s="369">
        <v>1</v>
      </c>
      <c r="E61" t="s" s="372">
        <v>767</v>
      </c>
      <c r="F61" t="s" s="373">
        <v>768</v>
      </c>
      <c r="G61" t="s" s="17">
        <v>769</v>
      </c>
      <c r="H61" s="317">
        <v>1</v>
      </c>
    </row>
    <row r="62" ht="15.75" customHeight="1">
      <c r="A62" s="369">
        <v>9</v>
      </c>
      <c r="B62" t="s" s="370">
        <v>770</v>
      </c>
      <c r="C62" t="s" s="371">
        <v>81</v>
      </c>
      <c r="D62" t="s" s="371">
        <v>759</v>
      </c>
      <c r="E62" t="s" s="372">
        <v>750</v>
      </c>
      <c r="F62" t="s" s="373">
        <v>771</v>
      </c>
      <c r="G62" t="s" s="17">
        <v>750</v>
      </c>
      <c r="H62" t="s" s="300">
        <v>759</v>
      </c>
    </row>
    <row r="63" ht="15.75" customHeight="1">
      <c r="A63" t="s" s="377">
        <v>772</v>
      </c>
      <c r="B63" t="s" s="378">
        <v>773</v>
      </c>
      <c r="C63" s="379"/>
      <c r="D63" s="379"/>
      <c r="E63" s="379"/>
      <c r="F63" s="379"/>
      <c r="G63" s="380"/>
      <c r="H63" s="381"/>
    </row>
    <row r="64" ht="15" customHeight="1">
      <c r="A64" s="295"/>
      <c r="B64" s="296"/>
      <c r="C64" s="296"/>
      <c r="D64" s="296"/>
      <c r="E64" s="296"/>
      <c r="F64" s="296"/>
      <c r="G64" s="296"/>
      <c r="H64" s="297"/>
    </row>
    <row r="65" ht="13.55" customHeight="1">
      <c r="A65" s="361"/>
      <c r="B65" t="s" s="243">
        <v>774</v>
      </c>
      <c r="C65" t="s" s="301">
        <v>775</v>
      </c>
      <c r="D65" s="382"/>
      <c r="E65" s="382"/>
      <c r="F65" s="382"/>
      <c r="G65" s="382"/>
      <c r="H65" s="383"/>
    </row>
    <row r="66" ht="45" customHeight="1">
      <c r="A66" s="361"/>
      <c r="B66" t="s" s="301">
        <v>776</v>
      </c>
      <c r="C66" t="s" s="301">
        <v>777</v>
      </c>
      <c r="D66" s="382"/>
      <c r="E66" s="382"/>
      <c r="F66" s="382"/>
      <c r="G66" s="382"/>
      <c r="H66" s="383"/>
    </row>
    <row r="67" ht="43.15" customHeight="1">
      <c r="A67" s="361"/>
      <c r="B67" t="s" s="315">
        <v>778</v>
      </c>
      <c r="C67" t="s" s="301">
        <v>779</v>
      </c>
      <c r="D67" s="382"/>
      <c r="E67" s="382"/>
      <c r="F67" s="382"/>
      <c r="G67" s="382"/>
      <c r="H67" s="383"/>
    </row>
    <row r="68" ht="45.75" customHeight="1">
      <c r="A68" s="384"/>
      <c r="B68" t="s" s="385">
        <v>780</v>
      </c>
      <c r="C68" t="s" s="386">
        <v>781</v>
      </c>
      <c r="D68" s="387"/>
      <c r="E68" s="387"/>
      <c r="F68" s="387"/>
      <c r="G68" s="387"/>
      <c r="H68" s="388"/>
    </row>
  </sheetData>
  <mergeCells count="13">
    <mergeCell ref="B34:H34"/>
    <mergeCell ref="A1:H1"/>
    <mergeCell ref="B4:H4"/>
    <mergeCell ref="B12:H12"/>
    <mergeCell ref="B18:H18"/>
    <mergeCell ref="B24:H24"/>
    <mergeCell ref="C68:H68"/>
    <mergeCell ref="B40:H40"/>
    <mergeCell ref="B47:H47"/>
    <mergeCell ref="B63:H63"/>
    <mergeCell ref="C65:H65"/>
    <mergeCell ref="C66:H66"/>
    <mergeCell ref="C67:H67"/>
  </mergeCells>
  <pageMargins left="0.7" right="0.7" top="0.75" bottom="0.75" header="0.3" footer="0.3"/>
  <pageSetup firstPageNumber="1" fitToHeight="1" fitToWidth="1" scale="61"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