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nny.jangda\OneDrive - pavilionsinteriors.com\Desktop\"/>
    </mc:Choice>
  </mc:AlternateContent>
  <bookViews>
    <workbookView xWindow="0" yWindow="0" windowWidth="20490" windowHeight="7500"/>
  </bookViews>
  <sheets>
    <sheet name="SEC-01" sheetId="9" r:id="rId1"/>
  </sheets>
  <definedNames>
    <definedName name="A" localSheetId="0">#REF!</definedName>
    <definedName name="A">#REF!</definedName>
    <definedName name="AA" localSheetId="0">#REF!</definedName>
    <definedName name="AA">#REF!</definedName>
    <definedName name="AAA" localSheetId="0">#REF!</definedName>
    <definedName name="AAA">#REF!</definedName>
    <definedName name="abc" localSheetId="0">#REF!</definedName>
    <definedName name="abc">#REF!</definedName>
    <definedName name="B" localSheetId="0">#REF!</definedName>
    <definedName name="B">#REF!</definedName>
    <definedName name="BB" localSheetId="0">#REF!</definedName>
    <definedName name="BB">#REF!</definedName>
    <definedName name="BBB" localSheetId="0">#REF!</definedName>
    <definedName name="BBB">#REF!</definedName>
    <definedName name="BIN" localSheetId="0">#REF!</definedName>
    <definedName name="BIN">#REF!</definedName>
    <definedName name="CC" localSheetId="0">#REF!</definedName>
    <definedName name="CC">#REF!</definedName>
    <definedName name="D" localSheetId="0">#REF!</definedName>
    <definedName name="D">#REF!</definedName>
    <definedName name="_xlnm.Database" localSheetId="0">#REF!</definedName>
    <definedName name="_xlnm.Database">#REF!</definedName>
    <definedName name="DD" localSheetId="0">#REF!</definedName>
    <definedName name="DD">#REF!</definedName>
    <definedName name="E" localSheetId="0">#REF!</definedName>
    <definedName name="E">#REF!</definedName>
    <definedName name="EE" localSheetId="0">#REF!</definedName>
    <definedName name="EE">#REF!</definedName>
    <definedName name="F" localSheetId="0">#REF!</definedName>
    <definedName name="F">#REF!</definedName>
    <definedName name="FF" localSheetId="0">#REF!</definedName>
    <definedName name="FF">#REF!</definedName>
    <definedName name="G" localSheetId="0">#REF!</definedName>
    <definedName name="G">#REF!</definedName>
    <definedName name="H" localSheetId="0">#REF!</definedName>
    <definedName name="H">#REF!</definedName>
    <definedName name="HH" localSheetId="0">#REF!</definedName>
    <definedName name="HH">#REF!</definedName>
    <definedName name="J" localSheetId="0">#REF!</definedName>
    <definedName name="J">#REF!</definedName>
    <definedName name="K" localSheetId="0">#REF!</definedName>
    <definedName name="K">#REF!</definedName>
    <definedName name="L" localSheetId="0">#REF!</definedName>
    <definedName name="L">#REF!</definedName>
    <definedName name="LL" localSheetId="0">#REF!</definedName>
    <definedName name="LL">#REF!</definedName>
    <definedName name="M" localSheetId="0">#REF!</definedName>
    <definedName name="M">#REF!</definedName>
    <definedName name="N" localSheetId="0">#REF!</definedName>
    <definedName name="N">#REF!</definedName>
    <definedName name="P" localSheetId="0">#REF!</definedName>
    <definedName name="P">#REF!</definedName>
    <definedName name="_xlnm.Print_Area" localSheetId="0">'SEC-01'!$A$1:$F$80</definedName>
    <definedName name="_xlnm.Print_Titles" localSheetId="0">'SEC-01'!$1:$6</definedName>
    <definedName name="Print_Titles_MI" localSheetId="0">#REF!</definedName>
    <definedName name="Print_Titles_MI">#REF!</definedName>
    <definedName name="Q" localSheetId="0">#REF!</definedName>
    <definedName name="Q">#REF!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4" i="9" l="1"/>
  <c r="A85" i="9" s="1"/>
  <c r="D84" i="9"/>
  <c r="D85" i="9"/>
  <c r="A88" i="9"/>
  <c r="A89" i="9"/>
  <c r="A90" i="9" s="1"/>
  <c r="A98" i="9"/>
  <c r="D113" i="9"/>
  <c r="D114" i="9"/>
  <c r="D115" i="9"/>
  <c r="R92" i="9" l="1"/>
</calcChain>
</file>

<file path=xl/sharedStrings.xml><?xml version="1.0" encoding="utf-8"?>
<sst xmlns="http://schemas.openxmlformats.org/spreadsheetml/2006/main" count="144" uniqueCount="98">
  <si>
    <t>BILL OF QUANTITY</t>
  </si>
  <si>
    <t>SECTION 01 - PRELIMINARIES</t>
  </si>
  <si>
    <t>NO.</t>
  </si>
  <si>
    <t>ITEM DESCRIPTION</t>
  </si>
  <si>
    <t>UNIT</t>
  </si>
  <si>
    <t>QTY</t>
  </si>
  <si>
    <t>UNIT RATE</t>
  </si>
  <si>
    <t>AMOUNT</t>
  </si>
  <si>
    <t>General Notes on Preliminaries</t>
  </si>
  <si>
    <t>These Preliminaries are applicable to whole works and  associated works.  If the tenderer wishes to price any of the items contained herein then each such item, clause or subclause must be individually priced. The Tenderer shall not enter any lump sums covering more than clause or sub-clause of the Preliminaries has not been priced, it will be deemed that the value of such item, clause or sub-clause is included in the rates for measured items elsewhere in the Bills of Quantities</t>
  </si>
  <si>
    <t>A</t>
  </si>
  <si>
    <t>Access to and possession or use of the site</t>
  </si>
  <si>
    <t>Allow for access to the site, possession or use of the site accordance to the conditions of contract.</t>
  </si>
  <si>
    <t>item</t>
  </si>
  <si>
    <t>B</t>
  </si>
  <si>
    <t>Limitation of working space</t>
  </si>
  <si>
    <t>The working space on site is subject to the reasonable limitations imposed by the Client/ Consultant</t>
  </si>
  <si>
    <t>C</t>
  </si>
  <si>
    <t>Limitation of working hours</t>
  </si>
  <si>
    <t>As per the Landlord instruction</t>
  </si>
  <si>
    <t>D</t>
  </si>
  <si>
    <t>The maintenance of existing services, under or
over the site.</t>
  </si>
  <si>
    <t>The contractor shall be responsible for maintaining and protecting all existing services.</t>
  </si>
  <si>
    <t>E</t>
  </si>
  <si>
    <t>Contractor's Administrative Arrangements</t>
  </si>
  <si>
    <t>E.1</t>
  </si>
  <si>
    <t>Site Administration</t>
  </si>
  <si>
    <t>The contractor shall provide sufficient staff and equipment to perform the administrative duties in executing the contract.</t>
  </si>
  <si>
    <t>E.2</t>
  </si>
  <si>
    <t>Site Supervision.</t>
  </si>
  <si>
    <t>Sub-total</t>
  </si>
  <si>
    <t>SECTION 01 - PRELIMINARIES, CONT'D.,</t>
  </si>
  <si>
    <t>Security</t>
  </si>
  <si>
    <t>Allow for all costs to comply with the Conditions of Contract not otherwise covered (details to be provided)</t>
  </si>
  <si>
    <t>Allow for all costs to comply with the specification not otherwise covered (details to be provided)</t>
  </si>
  <si>
    <t>Allow lump sump for site mobilization, and general cleaning</t>
  </si>
  <si>
    <t>F</t>
  </si>
  <si>
    <t>Allow lump sum for temporary electricity &amp; water connection</t>
  </si>
  <si>
    <t>H</t>
  </si>
  <si>
    <t>General</t>
  </si>
  <si>
    <t>Total Section 1 - Carried to Summary</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</si>
  <si>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</si>
  <si>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 xml:space="preserve">FLOOR FINISHES </t>
  </si>
  <si>
    <t>Floor / tiles finishes including grouting, pointing, polishing, backing and etc. as required to complete all in accordance with drawings and specifications &amp; as per client approval.</t>
  </si>
  <si>
    <t>SQM</t>
  </si>
  <si>
    <t>WALL FINISHES</t>
  </si>
  <si>
    <t>LS</t>
  </si>
  <si>
    <t>Generally</t>
  </si>
  <si>
    <t>Total Section 2 - Carried to Summary</t>
  </si>
  <si>
    <t>JOINERY</t>
  </si>
  <si>
    <t>Allow lump sump for As-Built drawings and O &amp; M mannuals</t>
  </si>
  <si>
    <t>I</t>
  </si>
  <si>
    <t>Nos</t>
  </si>
  <si>
    <t>G</t>
  </si>
  <si>
    <t>Allow lump sump for Deep cleaning on Handover the project</t>
  </si>
  <si>
    <t>Partition walls</t>
  </si>
  <si>
    <t>SECTION 02 - WALL, FLOOR, CEILING FINISHES, DOORS &amp; SANITRY WORKS</t>
  </si>
  <si>
    <t>The whole of the works shall be under the full time supervision of the contractor (One full time Engineer to be assigned on site).</t>
  </si>
  <si>
    <t>The contractor shall protect the site and works from unauthorized entry, fire and shall control his labour force to prevent nuisance or trespass onto adjacent property.</t>
  </si>
  <si>
    <t>Project Completion Period</t>
  </si>
  <si>
    <t>All Material samples to be submitted and obtain approvals from Client prior to installation.</t>
  </si>
  <si>
    <t>Shop drawings to be submitted and obtain approvals from Client prior to starts the work.</t>
  </si>
  <si>
    <t>K</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</si>
  <si>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</si>
  <si>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Miscellaneous works</t>
  </si>
  <si>
    <t>All the notes/points mentioned in each sections to be considered.</t>
  </si>
  <si>
    <t>All materials to be fire-rated as per Airport regulations, fire rating certificate to be submitted to Client.</t>
  </si>
  <si>
    <t>All Works to be done as per the requirement of Airport Authorities.</t>
  </si>
  <si>
    <t>Total Construction period including approvals will be 45 days.</t>
  </si>
  <si>
    <t>Allow lump sump for all approvals from Airport Authrities including government charges.</t>
  </si>
  <si>
    <t>Allow lump sump for coordination with client, direct suppliers and subcontractors.</t>
  </si>
  <si>
    <r>
      <t xml:space="preserve">Allow sum for the supply and Installation of </t>
    </r>
    <r>
      <rPr>
        <b/>
        <sz val="10"/>
        <rFont val="Century Gothic"/>
        <family val="2"/>
      </rPr>
      <t>SS corner beeding</t>
    </r>
    <r>
      <rPr>
        <sz val="10"/>
        <rFont val="Century Gothic"/>
        <family val="2"/>
      </rPr>
      <t xml:space="preserve"> on the corners of kitchen wall tiles.</t>
    </r>
  </si>
  <si>
    <t>SECTION 02 - FINISHES (WALL, FLOOR, CEILING &amp; DOORS)</t>
  </si>
  <si>
    <t>INR</t>
  </si>
  <si>
    <t>Allow sum for the closing of wall opening using foams.</t>
  </si>
  <si>
    <t>Allow sum for the Kitchen equipment equipment unloading and shifting till outlet</t>
  </si>
  <si>
    <t>RM</t>
  </si>
  <si>
    <r>
      <t xml:space="preserve">Supply &amp; installation of </t>
    </r>
    <r>
      <rPr>
        <b/>
        <sz val="10"/>
        <color theme="1"/>
        <rFont val="Century Gothic"/>
        <family val="2"/>
      </rPr>
      <t xml:space="preserve">water proofing </t>
    </r>
    <r>
      <rPr>
        <sz val="10"/>
        <color theme="1"/>
        <rFont val="Century Gothic"/>
        <family val="2"/>
      </rPr>
      <t xml:space="preserve">with all necessary items; all in accordance with drawings and below mentioned specification.
</t>
    </r>
    <r>
      <rPr>
        <i/>
        <sz val="9"/>
        <color theme="1"/>
        <rFont val="Century Gothic"/>
        <family val="2"/>
      </rPr>
      <t>Note: Detailed specifications of the materials to be submitted to client.</t>
    </r>
  </si>
  <si>
    <t>Allow lump sum for necessary boarding, screens and dust controlling board/cladding at site and other precautions to the required standard.</t>
  </si>
  <si>
    <r>
      <t xml:space="preserve">Supply and installation of fire rated </t>
    </r>
    <r>
      <rPr>
        <b/>
        <sz val="10"/>
        <color theme="1"/>
        <rFont val="Century Gothic"/>
        <family val="2"/>
      </rPr>
      <t xml:space="preserve">calcium silicate board Partition Wall </t>
    </r>
    <r>
      <rPr>
        <sz val="10"/>
        <color theme="1"/>
        <rFont val="Century Gothic"/>
        <family val="2"/>
      </rPr>
      <t xml:space="preserve">with the necessory supports, fittings and fixtures </t>
    </r>
    <r>
      <rPr>
        <i/>
        <sz val="10"/>
        <color rgb="FFFF0000"/>
        <rFont val="Century Gothic"/>
        <family val="2"/>
      </rPr>
      <t xml:space="preserve">(excluding final finishes).
</t>
    </r>
    <r>
      <rPr>
        <i/>
        <sz val="10"/>
        <rFont val="Century Gothic"/>
        <family val="2"/>
      </rPr>
      <t>Purposed height of kitchen partition wall is 4500 mm and pot wash room is 3150mm, it may be change as per site conditions</t>
    </r>
    <r>
      <rPr>
        <sz val="10"/>
        <color theme="1"/>
        <rFont val="Century Gothic"/>
        <family val="2"/>
      </rPr>
      <t xml:space="preserve">.
</t>
    </r>
    <r>
      <rPr>
        <i/>
        <sz val="9"/>
        <color theme="1"/>
        <rFont val="Century Gothic"/>
        <family val="2"/>
      </rPr>
      <t>Note: Framing and double side board to be installed. Final Finishies price to be quoted in wall finishes section.</t>
    </r>
  </si>
  <si>
    <r>
      <t xml:space="preserve">Supply and installation of 65mm thick fire rated </t>
    </r>
    <r>
      <rPr>
        <b/>
        <sz val="10"/>
        <color theme="1"/>
        <rFont val="Century Gothic"/>
        <family val="2"/>
      </rPr>
      <t xml:space="preserve">Gypsum board cladding </t>
    </r>
    <r>
      <rPr>
        <sz val="10"/>
        <color theme="1"/>
        <rFont val="Century Gothic"/>
        <family val="2"/>
      </rPr>
      <t xml:space="preserve">on the </t>
    </r>
    <r>
      <rPr>
        <b/>
        <sz val="10"/>
        <color theme="1"/>
        <rFont val="Century Gothic"/>
        <family val="2"/>
      </rPr>
      <t>existing walls</t>
    </r>
    <r>
      <rPr>
        <sz val="10"/>
        <color theme="1"/>
        <rFont val="Century Gothic"/>
        <family val="2"/>
      </rPr>
      <t xml:space="preserve"> to pass the MEP services &amp; to receive the final finishes with the necessory supports, fittings and fixtures in the </t>
    </r>
    <r>
      <rPr>
        <b/>
        <sz val="10"/>
        <color theme="1"/>
        <rFont val="Century Gothic"/>
        <family val="2"/>
      </rPr>
      <t>FOH &amp; dining area walls</t>
    </r>
    <r>
      <rPr>
        <sz val="10"/>
        <color theme="1"/>
        <rFont val="Century Gothic"/>
        <family val="2"/>
      </rPr>
      <t xml:space="preserve">. </t>
    </r>
    <r>
      <rPr>
        <i/>
        <sz val="10"/>
        <color rgb="FFFF0000"/>
        <rFont val="Century Gothic"/>
        <family val="2"/>
      </rPr>
      <t>(excluding final finishes).</t>
    </r>
    <r>
      <rPr>
        <sz val="10"/>
        <color theme="1"/>
        <rFont val="Century Gothic"/>
        <family val="2"/>
      </rPr>
      <t xml:space="preserve">
</t>
    </r>
    <r>
      <rPr>
        <i/>
        <sz val="10"/>
        <color theme="1"/>
        <rFont val="Century Gothic"/>
        <family val="2"/>
      </rPr>
      <t xml:space="preserve">Purposed height is 3700mm, it may be change as per site conditions.
</t>
    </r>
    <r>
      <rPr>
        <i/>
        <sz val="9"/>
        <color theme="1"/>
        <rFont val="Century Gothic"/>
        <family val="2"/>
      </rPr>
      <t>Note: Framing and single side board to be installed on existing wall. Final Finishies price to be quoted in wall finishes section.</t>
    </r>
  </si>
  <si>
    <r>
      <t xml:space="preserve">Supply &amp; Painiting of </t>
    </r>
    <r>
      <rPr>
        <b/>
        <sz val="10"/>
        <color theme="1"/>
        <rFont val="Century Gothic"/>
        <family val="2"/>
      </rPr>
      <t>matt finish paint of approved color</t>
    </r>
    <r>
      <rPr>
        <sz val="10"/>
        <color theme="1"/>
        <rFont val="Century Gothic"/>
        <family val="2"/>
      </rPr>
      <t xml:space="preserve"> on the walls of dining &amp; FOH area as per the drawings &amp; renders.
</t>
    </r>
    <r>
      <rPr>
        <i/>
        <sz val="10"/>
        <color theme="1"/>
        <rFont val="Century Gothic"/>
        <family val="2"/>
      </rPr>
      <t>Note: Material to be approved by clients Team</t>
    </r>
  </si>
  <si>
    <r>
      <t xml:space="preserve">Supply and installation of </t>
    </r>
    <r>
      <rPr>
        <b/>
        <sz val="10"/>
        <color theme="1"/>
        <rFont val="Century Gothic"/>
        <family val="2"/>
      </rPr>
      <t>Electrical panel unit</t>
    </r>
    <r>
      <rPr>
        <sz val="10"/>
        <color theme="1"/>
        <rFont val="Century Gothic"/>
        <family val="2"/>
      </rPr>
      <t xml:space="preserve"> made up of 18mm THK FRMDF finished with paint of the same wall colour outer side with mouldings and in white mica on the inner side as per the drawings.                                           </t>
    </r>
    <r>
      <rPr>
        <i/>
        <sz val="9"/>
        <color rgb="FFFF0000"/>
        <rFont val="Century Gothic"/>
        <family val="2"/>
      </rPr>
      <t>The contractor shall refer to the service counter detail drawings &amp; renders for complete detailings, dimensions &amp; materials etc.</t>
    </r>
  </si>
  <si>
    <r>
      <t>Supply and installation of anti-skid</t>
    </r>
    <r>
      <rPr>
        <b/>
        <sz val="10"/>
        <color theme="1"/>
        <rFont val="Century Gothic"/>
        <family val="2"/>
      </rPr>
      <t xml:space="preserve"> 600 x 600 mm  floor tile</t>
    </r>
    <r>
      <rPr>
        <sz val="10"/>
        <color theme="1"/>
        <rFont val="Century Gothic"/>
        <family val="2"/>
      </rPr>
      <t xml:space="preserve"> in the kitchen &amp; Pot wash area as per the drawings and renders.
</t>
    </r>
    <r>
      <rPr>
        <i/>
        <sz val="9"/>
        <color theme="1"/>
        <rFont val="Century Gothic"/>
        <family val="2"/>
      </rPr>
      <t>Note: Material to be approved by Clients team.</t>
    </r>
  </si>
  <si>
    <r>
      <t xml:space="preserve">Supply &amp; installation of </t>
    </r>
    <r>
      <rPr>
        <b/>
        <sz val="10"/>
        <color theme="1"/>
        <rFont val="Century Gothic"/>
        <family val="2"/>
      </rPr>
      <t xml:space="preserve">300x300 mm  wall tile </t>
    </r>
    <r>
      <rPr>
        <sz val="10"/>
        <color theme="1"/>
        <rFont val="Century Gothic"/>
        <family val="2"/>
      </rPr>
      <t xml:space="preserve">in the kitchen &amp; Pot wash area as per drawings and renders.
</t>
    </r>
    <r>
      <rPr>
        <i/>
        <sz val="10"/>
        <color theme="1"/>
        <rFont val="Century Gothic"/>
        <family val="2"/>
      </rPr>
      <t>Note: material to be approved by Clients Team</t>
    </r>
    <r>
      <rPr>
        <sz val="10"/>
        <color theme="1"/>
        <rFont val="Century Gothic"/>
        <family val="2"/>
      </rPr>
      <t>. Considered Ceiling height in kitchen is 3000mm</t>
    </r>
  </si>
  <si>
    <t>FOH AREA</t>
  </si>
  <si>
    <t>P/F Wooden counter 700-800mm deep made out of 19mm thick commercial/MR ply finished with frosty white laminate , and shutters finished with laminate as per approved color, counter to have drawer units wherever required with lock provision in all shutters/drawers, Hardware make: Hettich, elevation area to be considered for measurement, Edge to be finished with 2mm thick PVC beading / marandi wood beading finished /Polish matching to laminate
Providing and installing rubber wood beading cladding on the existing counter.
Fix 12mm thick rubber wood sheet on the existing counter and install 19 X 19mm thich beading over the 12 mm sheet and gap between beading is 19mm.</t>
  </si>
  <si>
    <r>
      <t xml:space="preserve">Supply and installation of </t>
    </r>
    <r>
      <rPr>
        <b/>
        <sz val="10"/>
        <color theme="1"/>
        <rFont val="Century Gothic"/>
        <family val="2"/>
      </rPr>
      <t xml:space="preserve">Stone Plastic Composite (SPC) flooring </t>
    </r>
    <r>
      <rPr>
        <sz val="10"/>
        <color theme="1"/>
        <rFont val="Century Gothic"/>
        <family val="2"/>
      </rPr>
      <t xml:space="preserve">in the dining area area; colour &amp; design as per drawings &amp; render.
</t>
    </r>
    <r>
      <rPr>
        <i/>
        <sz val="10"/>
        <color theme="1"/>
        <rFont val="Century Gothic"/>
        <family val="2"/>
      </rPr>
      <t>Note: material to be approved by Clients Team</t>
    </r>
  </si>
  <si>
    <t xml:space="preserve">Sqm </t>
  </si>
  <si>
    <t>KG</t>
  </si>
  <si>
    <t>RMT</t>
  </si>
  <si>
    <t>Project : Chai Point  MIAL T1</t>
  </si>
  <si>
    <t>Bulk head - 3mm thick Aluminium Composite sheet cladding of approved make as per details and drawing for signage, excluding scafollding/wastage, joint filling with silicon, etc. complete. Trapdoor for rolling shutters will also be measured under same heading- no extra cost to be paid for hinges, locks, etc. Rate is for including Alumunium frame works</t>
  </si>
  <si>
    <t>Bulk head cladding - Providing and installing rubber wood beading cladding on the existing ACP bulk head.
Fix 12mm thick rubber wood sheet on the existing counter and install 19 X 19mm thich beading over the 12 mm sheet and gap between beading is 19mm.</t>
  </si>
  <si>
    <t>Over head storage - P/F 300- 400 mm deep shutterless over head cabinet made out of 19mm thick commercial/MR grade ply finished with approved laminate, edges to have wooden beading duco painted to match laminate colour</t>
  </si>
  <si>
    <t>TV hanging unit - P / F MS Fabrication for support structures &amp; various framework/ catwalk supports etc. with MS COLD rolled/ tubes/ pipes etc., rate to include fabrication, grinding &amp; applying 2 or more coats of red oxide primer &amp; , as per manufacturer specifications, as per design</t>
  </si>
  <si>
    <t>Merchandise Unit - supply and fixing merchandising self  and 
20x20 mm ms pipe powder coating finishing
900H X 450L X  600W MM</t>
  </si>
  <si>
    <t>Counter top  - Metal Works : 6mm thick MS parition 300 height finished with  powder coated on the front counter for the POS, Coffee M/C counter (450mm height for coffee 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</si>
</sst>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_-* #,##0_-;\-* #,##0_-;_-* &quot;-&quot;_-;_-@_-"/>
    <numFmt numFmtId="166" formatCode="_-* #,##0.00_-;\-* #,##0.00_-;_-* &quot;-&quot;??_-;_-@_-"/>
    <numFmt numFmtId="167" formatCode="0.00000"/>
    <numFmt numFmtId="168" formatCode="&quot;ج.م.&quot;#,##0_-;&quot;ج.م.&quot;#,##0\-"/>
    <numFmt numFmtId="169" formatCode="0.00_)"/>
    <numFmt numFmtId="170" formatCode="&quot;$&quot;#,##0;\-&quot;$&quot;#,##0"/>
    <numFmt numFmtId="171" formatCode="mm/dd/yy"/>
  </numFmts>
  <fonts count="35">
    <font>
      <sz val="11"/>
      <color theme="1"/>
      <name val="Calibri"/>
      <family val="2"/>
      <scheme val="minor"/>
    </font>
    <font>
      <sz val="11"/>
      <color theme="1"/>
      <name val="Calibri"/>
      <family val="2"/>
      <scheme val="minor"/>
    </font>
    <font>
      <sz val="10"/>
      <name val="Arial"/>
      <family val="2"/>
    </font>
    <font>
      <sz val="12"/>
      <name val="Times New Roman"/>
      <family val="1"/>
    </font>
    <font>
      <sz val="8"/>
      <name val="Times New Roman"/>
      <family val="1"/>
    </font>
    <font>
      <sz val="10"/>
      <name val="MS Serif"/>
      <family val="1"/>
    </font>
    <font>
      <sz val="10"/>
      <name val="Courier"/>
      <family val="3"/>
    </font>
    <font>
      <sz val="10"/>
      <color indexed="16"/>
      <name val="MS Serif"/>
      <family val="1"/>
    </font>
    <font>
      <sz val="8"/>
      <name val="Arial"/>
      <family val="2"/>
      <charset val="178"/>
    </font>
    <font>
      <b/>
      <sz val="12"/>
      <name val="Arial"/>
      <family val="2"/>
      <charset val="178"/>
    </font>
    <font>
      <sz val="10"/>
      <name val="Arabic Transparent"/>
      <charset val="178"/>
    </font>
    <font>
      <b/>
      <i/>
      <sz val="16"/>
      <name val="Helv"/>
      <charset val="178"/>
    </font>
    <font>
      <sz val="10"/>
      <color rgb="FF000000"/>
      <name val="Times New Roman"/>
      <family val="1"/>
    </font>
    <font>
      <sz val="10"/>
      <name val="Tms Rmn"/>
      <charset val="178"/>
    </font>
    <font>
      <sz val="10"/>
      <name val="MS Sans Serif"/>
      <family val="2"/>
    </font>
    <font>
      <sz val="8"/>
      <name val="Helv"/>
      <charset val="178"/>
    </font>
    <font>
      <b/>
      <sz val="8"/>
      <color indexed="8"/>
      <name val="Helv"/>
      <charset val="178"/>
    </font>
    <font>
      <sz val="10"/>
      <color theme="1"/>
      <name val="Century Gothic"/>
      <family val="2"/>
    </font>
    <font>
      <sz val="10"/>
      <name val="Century Gothic"/>
      <family val="2"/>
    </font>
    <font>
      <b/>
      <sz val="12"/>
      <color theme="1"/>
      <name val="Century Gothic"/>
      <family val="2"/>
    </font>
    <font>
      <sz val="10"/>
      <color rgb="FF0070C0"/>
      <name val="Century Gothic"/>
      <family val="2"/>
    </font>
    <font>
      <b/>
      <sz val="15"/>
      <color theme="1"/>
      <name val="Century Gothic"/>
      <family val="2"/>
    </font>
    <font>
      <b/>
      <sz val="11"/>
      <color theme="1"/>
      <name val="Century Gothic"/>
      <family val="2"/>
    </font>
    <font>
      <b/>
      <sz val="10"/>
      <color theme="1"/>
      <name val="Century Gothic"/>
      <family val="2"/>
    </font>
    <font>
      <b/>
      <u/>
      <sz val="10"/>
      <color theme="1"/>
      <name val="Century Gothic"/>
      <family val="2"/>
    </font>
    <font>
      <sz val="10"/>
      <color rgb="FFFF0000"/>
      <name val="Century Gothic"/>
      <family val="2"/>
    </font>
    <font>
      <b/>
      <sz val="10"/>
      <name val="Century Gothic"/>
      <family val="2"/>
    </font>
    <font>
      <i/>
      <sz val="10"/>
      <color theme="1"/>
      <name val="Century Gothic"/>
      <family val="2"/>
    </font>
    <font>
      <i/>
      <sz val="10"/>
      <name val="Century Gothic"/>
      <family val="2"/>
    </font>
    <font>
      <i/>
      <sz val="9"/>
      <color theme="1"/>
      <name val="Century Gothic"/>
      <family val="2"/>
    </font>
    <font>
      <i/>
      <sz val="10"/>
      <color rgb="FFFF0000"/>
      <name val="Century Gothic"/>
      <family val="2"/>
    </font>
    <font>
      <b/>
      <sz val="11"/>
      <name val="Century Gothic"/>
      <family val="2"/>
    </font>
    <font>
      <b/>
      <sz val="11"/>
      <color rgb="FFFF0000"/>
      <name val="Century Gothic"/>
      <family val="2"/>
    </font>
    <font>
      <b/>
      <sz val="9"/>
      <color theme="1"/>
      <name val="Century Gothic"/>
      <family val="2"/>
    </font>
    <font>
      <i/>
      <sz val="9"/>
      <color rgb="FFFF0000"/>
      <name val="Century Gothic"/>
      <family val="2"/>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59999389629810485"/>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2">
    <xf numFmtId="0" fontId="0" fillId="0" borderId="0"/>
    <xf numFmtId="0" fontId="2" fillId="0" borderId="0"/>
    <xf numFmtId="164" fontId="3" fillId="0" borderId="0" applyFont="0" applyFill="0" applyBorder="0" applyAlignment="0" applyProtection="0"/>
    <xf numFmtId="0" fontId="3" fillId="0" borderId="0"/>
    <xf numFmtId="0" fontId="4" fillId="0" borderId="0">
      <alignment horizontal="center" wrapText="1"/>
      <protection locked="0"/>
    </xf>
    <xf numFmtId="167" fontId="2" fillId="0" borderId="0" applyFill="0" applyBorder="0" applyAlignment="0"/>
    <xf numFmtId="164"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0" fontId="5" fillId="0" borderId="0" applyNumberFormat="0" applyAlignment="0">
      <alignment horizontal="left"/>
    </xf>
    <xf numFmtId="0" fontId="6" fillId="0" borderId="0" applyNumberFormat="0" applyAlignment="0"/>
    <xf numFmtId="0" fontId="7" fillId="0" borderId="0" applyNumberFormat="0" applyAlignment="0">
      <alignment horizontal="left"/>
    </xf>
    <xf numFmtId="38" fontId="8" fillId="2" borderId="0" applyNumberFormat="0" applyBorder="0" applyAlignment="0" applyProtection="0"/>
    <xf numFmtId="0" fontId="9" fillId="0" borderId="10" applyNumberFormat="0" applyAlignment="0" applyProtection="0">
      <alignment horizontal="left" vertical="center"/>
    </xf>
    <xf numFmtId="0" fontId="9" fillId="0" borderId="8">
      <alignment horizontal="left" vertical="center"/>
    </xf>
    <xf numFmtId="10" fontId="8" fillId="3" borderId="3" applyNumberFormat="0" applyBorder="0" applyAlignment="0" applyProtection="0"/>
    <xf numFmtId="168" fontId="2" fillId="4" borderId="0"/>
    <xf numFmtId="168" fontId="2" fillId="5" borderId="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10" fillId="0" borderId="0" applyNumberFormat="0">
      <alignment horizontal="right"/>
    </xf>
    <xf numFmtId="169" fontId="11" fillId="0" borderId="0"/>
    <xf numFmtId="0" fontId="12" fillId="0" borderId="0"/>
    <xf numFmtId="0" fontId="2" fillId="0" borderId="0"/>
    <xf numFmtId="0" fontId="2" fillId="0" borderId="0"/>
    <xf numFmtId="0" fontId="1" fillId="0" borderId="0"/>
    <xf numFmtId="0" fontId="2" fillId="0" borderId="0"/>
    <xf numFmtId="166" fontId="2" fillId="0" borderId="0" applyFont="0" applyFill="0" applyBorder="0" applyAlignment="0" applyProtection="0"/>
    <xf numFmtId="165" fontId="2" fillId="0" borderId="0" applyFont="0" applyFill="0" applyBorder="0" applyAlignment="0" applyProtection="0"/>
    <xf numFmtId="14" fontId="4" fillId="0" borderId="0">
      <alignment horizontal="center" wrapText="1"/>
      <protection locked="0"/>
    </xf>
    <xf numFmtId="10" fontId="2" fillId="0" borderId="0" applyFont="0" applyFill="0" applyBorder="0" applyAlignment="0" applyProtection="0"/>
    <xf numFmtId="170" fontId="13" fillId="0" borderId="0"/>
    <xf numFmtId="0" fontId="14" fillId="0" borderId="0" applyNumberFormat="0" applyFont="0" applyFill="0" applyBorder="0" applyAlignment="0" applyProtection="0">
      <alignment horizontal="left"/>
    </xf>
    <xf numFmtId="171" fontId="15" fillId="0" borderId="0" applyNumberFormat="0" applyFill="0" applyBorder="0" applyAlignment="0" applyProtection="0">
      <alignment horizontal="left"/>
    </xf>
    <xf numFmtId="40" fontId="16" fillId="0" borderId="0" applyBorder="0">
      <alignment horizontal="right"/>
    </xf>
    <xf numFmtId="166"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17" fillId="0" borderId="0"/>
  </cellStyleXfs>
  <cellXfs count="125">
    <xf numFmtId="0" fontId="0" fillId="0" borderId="0" xfId="0"/>
    <xf numFmtId="164" fontId="20" fillId="0" borderId="0" xfId="2" applyFont="1" applyFill="1" applyBorder="1" applyAlignment="1" applyProtection="1">
      <alignment vertical="center"/>
    </xf>
    <xf numFmtId="0" fontId="18" fillId="0" borderId="0" xfId="1" applyFont="1" applyAlignment="1">
      <alignment vertical="center"/>
    </xf>
    <xf numFmtId="164" fontId="23" fillId="6" borderId="3" xfId="2" applyFont="1" applyFill="1" applyBorder="1" applyAlignment="1" applyProtection="1">
      <alignment horizontal="center" vertical="center"/>
    </xf>
    <xf numFmtId="164" fontId="20" fillId="0" borderId="0" xfId="2" applyFont="1" applyFill="1" applyAlignment="1" applyProtection="1">
      <alignment vertical="center"/>
    </xf>
    <xf numFmtId="0" fontId="17" fillId="0" borderId="5" xfId="1" applyFont="1" applyBorder="1" applyAlignment="1">
      <alignment horizontal="center" vertical="center"/>
    </xf>
    <xf numFmtId="0" fontId="24" fillId="0" borderId="5" xfId="1" applyFont="1" applyBorder="1" applyAlignment="1">
      <alignment vertical="center" wrapText="1"/>
    </xf>
    <xf numFmtId="3" fontId="17" fillId="0" borderId="5" xfId="1" applyNumberFormat="1" applyFont="1" applyBorder="1" applyAlignment="1">
      <alignment horizontal="center" vertical="center"/>
    </xf>
    <xf numFmtId="2" fontId="17" fillId="0" borderId="5" xfId="2" applyNumberFormat="1" applyFont="1" applyFill="1" applyBorder="1" applyAlignment="1" applyProtection="1">
      <alignment horizontal="center" vertical="center"/>
    </xf>
    <xf numFmtId="164" fontId="25" fillId="0" borderId="5" xfId="2" applyFont="1" applyFill="1" applyBorder="1" applyAlignment="1" applyProtection="1">
      <alignment horizontal="center" vertical="center"/>
    </xf>
    <xf numFmtId="164" fontId="17" fillId="0" borderId="5" xfId="2" applyFont="1" applyFill="1" applyBorder="1" applyAlignment="1" applyProtection="1">
      <alignment horizontal="center" vertical="center"/>
    </xf>
    <xf numFmtId="0" fontId="24" fillId="0" borderId="5" xfId="1" applyFont="1" applyBorder="1" applyAlignment="1">
      <alignment vertical="center"/>
    </xf>
    <xf numFmtId="164" fontId="17" fillId="0" borderId="5" xfId="2" applyFont="1" applyFill="1" applyBorder="1" applyAlignment="1" applyProtection="1">
      <alignment vertical="center"/>
    </xf>
    <xf numFmtId="164" fontId="17" fillId="0" borderId="6" xfId="2" applyFont="1" applyFill="1" applyBorder="1" applyAlignment="1" applyProtection="1">
      <alignment vertical="center"/>
    </xf>
    <xf numFmtId="164" fontId="17" fillId="0" borderId="0" xfId="2" applyFont="1" applyFill="1" applyBorder="1" applyAlignment="1" applyProtection="1">
      <alignment vertical="center"/>
    </xf>
    <xf numFmtId="0" fontId="17" fillId="0" borderId="5" xfId="1" applyFont="1" applyBorder="1" applyAlignment="1">
      <alignment vertical="center"/>
    </xf>
    <xf numFmtId="0" fontId="17" fillId="0" borderId="5" xfId="1" applyFont="1" applyBorder="1" applyAlignment="1">
      <alignment vertical="center" wrapText="1"/>
    </xf>
    <xf numFmtId="0" fontId="17" fillId="0" borderId="5" xfId="2" applyNumberFormat="1" applyFont="1" applyFill="1" applyBorder="1" applyAlignment="1" applyProtection="1">
      <alignment horizontal="center" vertical="center"/>
      <protection locked="0"/>
    </xf>
    <xf numFmtId="164" fontId="17" fillId="7" borderId="3" xfId="2" applyFont="1" applyFill="1" applyBorder="1" applyAlignment="1" applyProtection="1">
      <alignment horizontal="center" vertical="center"/>
    </xf>
    <xf numFmtId="0" fontId="17" fillId="0" borderId="2" xfId="1" applyFont="1" applyBorder="1" applyAlignment="1">
      <alignment horizontal="center" vertical="center"/>
    </xf>
    <xf numFmtId="0" fontId="24" fillId="0" borderId="2" xfId="1" quotePrefix="1" applyFont="1" applyBorder="1" applyAlignment="1">
      <alignment vertical="center" wrapText="1"/>
    </xf>
    <xf numFmtId="3" fontId="17" fillId="0" borderId="2" xfId="1" applyNumberFormat="1" applyFont="1" applyBorder="1" applyAlignment="1">
      <alignment horizontal="center" vertical="center"/>
    </xf>
    <xf numFmtId="2" fontId="17" fillId="0" borderId="2" xfId="2" applyNumberFormat="1" applyFont="1" applyFill="1" applyBorder="1" applyAlignment="1" applyProtection="1">
      <alignment horizontal="center" vertical="center"/>
    </xf>
    <xf numFmtId="164" fontId="25" fillId="0" borderId="2" xfId="2" applyFont="1" applyFill="1" applyBorder="1" applyAlignment="1" applyProtection="1">
      <alignment horizontal="center" vertical="center"/>
    </xf>
    <xf numFmtId="164" fontId="17" fillId="0" borderId="2" xfId="2" applyFont="1" applyFill="1" applyBorder="1" applyAlignment="1" applyProtection="1">
      <alignment horizontal="center" vertical="center"/>
    </xf>
    <xf numFmtId="0" fontId="24" fillId="0" borderId="5" xfId="1" quotePrefix="1" applyFont="1" applyBorder="1" applyAlignment="1">
      <alignment vertical="center"/>
    </xf>
    <xf numFmtId="0" fontId="17" fillId="0" borderId="5" xfId="0" applyFont="1" applyBorder="1" applyAlignment="1">
      <alignment horizontal="center" vertical="center"/>
    </xf>
    <xf numFmtId="0" fontId="24" fillId="0" borderId="5" xfId="0" applyFont="1" applyBorder="1" applyAlignment="1">
      <alignment vertical="center"/>
    </xf>
    <xf numFmtId="2" fontId="17" fillId="0" borderId="5" xfId="2" applyNumberFormat="1" applyFont="1" applyFill="1" applyBorder="1" applyAlignment="1" applyProtection="1">
      <alignment horizontal="center" vertical="center"/>
      <protection locked="0"/>
    </xf>
    <xf numFmtId="164" fontId="25" fillId="0" borderId="5" xfId="2" applyFont="1" applyFill="1" applyBorder="1" applyAlignment="1" applyProtection="1">
      <alignment horizontal="center" vertical="center"/>
      <protection locked="0"/>
    </xf>
    <xf numFmtId="0" fontId="17" fillId="0" borderId="5" xfId="0" applyFont="1" applyBorder="1" applyAlignment="1">
      <alignment vertical="center"/>
    </xf>
    <xf numFmtId="0" fontId="17" fillId="0" borderId="5" xfId="0" applyFont="1" applyBorder="1" applyAlignment="1">
      <alignment vertical="center" wrapText="1"/>
    </xf>
    <xf numFmtId="0" fontId="17" fillId="0" borderId="5" xfId="1" applyFont="1" applyBorder="1" applyAlignment="1" applyProtection="1">
      <alignment horizontal="center" vertical="center"/>
      <protection locked="0"/>
    </xf>
    <xf numFmtId="0" fontId="17" fillId="0" borderId="5" xfId="1" applyFont="1" applyBorder="1" applyAlignment="1" applyProtection="1">
      <alignment vertical="center"/>
      <protection locked="0"/>
    </xf>
    <xf numFmtId="3" fontId="17" fillId="0" borderId="5" xfId="1" applyNumberFormat="1" applyFont="1" applyBorder="1" applyAlignment="1" applyProtection="1">
      <alignment horizontal="center" vertical="center"/>
      <protection locked="0"/>
    </xf>
    <xf numFmtId="164" fontId="17" fillId="7" borderId="2" xfId="2" applyFont="1" applyFill="1" applyBorder="1" applyAlignment="1" applyProtection="1">
      <alignment horizontal="center" vertical="center"/>
    </xf>
    <xf numFmtId="164" fontId="23" fillId="7" borderId="3" xfId="2" applyFont="1" applyFill="1" applyBorder="1" applyAlignment="1" applyProtection="1">
      <alignment horizontal="center" vertical="center"/>
    </xf>
    <xf numFmtId="0" fontId="17" fillId="0" borderId="0" xfId="1" applyFont="1" applyAlignment="1">
      <alignment horizontal="center" vertical="center"/>
    </xf>
    <xf numFmtId="0" fontId="17" fillId="0" borderId="0" xfId="1" applyFont="1" applyAlignment="1">
      <alignment vertical="center"/>
    </xf>
    <xf numFmtId="3" fontId="17" fillId="0" borderId="0" xfId="1" applyNumberFormat="1" applyFont="1" applyAlignment="1">
      <alignment horizontal="center" vertical="center"/>
    </xf>
    <xf numFmtId="2" fontId="17" fillId="0" borderId="0" xfId="2" applyNumberFormat="1" applyFont="1" applyFill="1" applyBorder="1" applyAlignment="1" applyProtection="1">
      <alignment horizontal="center" vertical="center"/>
    </xf>
    <xf numFmtId="164" fontId="25" fillId="0" borderId="0" xfId="2" applyFont="1" applyFill="1" applyBorder="1" applyAlignment="1" applyProtection="1">
      <alignment horizontal="center" vertical="center"/>
    </xf>
    <xf numFmtId="164" fontId="17" fillId="0" borderId="0" xfId="2" applyFont="1" applyFill="1" applyBorder="1" applyAlignment="1" applyProtection="1">
      <alignment horizontal="center" vertical="center"/>
    </xf>
    <xf numFmtId="0" fontId="23" fillId="8" borderId="3" xfId="1" applyFont="1" applyFill="1" applyBorder="1" applyAlignment="1">
      <alignment vertical="center"/>
    </xf>
    <xf numFmtId="3" fontId="17" fillId="8" borderId="3" xfId="1" applyNumberFormat="1" applyFont="1" applyFill="1" applyBorder="1" applyAlignment="1">
      <alignment horizontal="center" vertical="center"/>
    </xf>
    <xf numFmtId="2" fontId="17" fillId="8" borderId="3" xfId="2" applyNumberFormat="1" applyFont="1" applyFill="1" applyBorder="1" applyAlignment="1" applyProtection="1">
      <alignment horizontal="center" vertical="center"/>
    </xf>
    <xf numFmtId="164" fontId="25" fillId="8" borderId="3" xfId="2" applyFont="1" applyFill="1" applyBorder="1" applyAlignment="1" applyProtection="1">
      <alignment horizontal="center" vertical="center"/>
    </xf>
    <xf numFmtId="0" fontId="17" fillId="0" borderId="3" xfId="1" quotePrefix="1" applyFont="1" applyBorder="1" applyAlignment="1">
      <alignment horizontal="left" vertical="center" wrapText="1"/>
    </xf>
    <xf numFmtId="3" fontId="17" fillId="0" borderId="3" xfId="1" applyNumberFormat="1" applyFont="1" applyBorder="1" applyAlignment="1">
      <alignment horizontal="center" vertical="center"/>
    </xf>
    <xf numFmtId="2" fontId="17" fillId="0" borderId="3" xfId="2" applyNumberFormat="1" applyFont="1" applyFill="1" applyBorder="1" applyAlignment="1" applyProtection="1">
      <alignment horizontal="center" vertical="center"/>
    </xf>
    <xf numFmtId="164" fontId="17" fillId="0" borderId="3" xfId="2" applyFont="1" applyFill="1" applyBorder="1" applyAlignment="1" applyProtection="1">
      <alignment horizontal="center" vertical="center"/>
    </xf>
    <xf numFmtId="164" fontId="25" fillId="0" borderId="3" xfId="2" applyFont="1" applyFill="1" applyBorder="1" applyAlignment="1" applyProtection="1">
      <alignment horizontal="center" vertical="center"/>
    </xf>
    <xf numFmtId="166" fontId="25" fillId="0" borderId="3" xfId="37" applyFont="1" applyFill="1" applyBorder="1" applyAlignment="1" applyProtection="1">
      <alignment horizontal="center" vertical="center"/>
    </xf>
    <xf numFmtId="3" fontId="18" fillId="0" borderId="3" xfId="1" applyNumberFormat="1" applyFont="1" applyBorder="1" applyAlignment="1">
      <alignment horizontal="center" vertical="center"/>
    </xf>
    <xf numFmtId="2" fontId="17" fillId="8" borderId="3" xfId="1" applyNumberFormat="1" applyFont="1" applyFill="1" applyBorder="1" applyAlignment="1">
      <alignment horizontal="center" vertical="center"/>
    </xf>
    <xf numFmtId="2" fontId="17" fillId="0" borderId="3" xfId="1" applyNumberFormat="1" applyFont="1" applyBorder="1" applyAlignment="1">
      <alignment horizontal="center" vertical="center"/>
    </xf>
    <xf numFmtId="2" fontId="17" fillId="0" borderId="0" xfId="1" applyNumberFormat="1" applyFont="1" applyAlignment="1">
      <alignment horizontal="center" vertical="center"/>
    </xf>
    <xf numFmtId="0" fontId="17" fillId="0" borderId="5" xfId="2" applyNumberFormat="1" applyFont="1" applyFill="1" applyBorder="1" applyAlignment="1" applyProtection="1">
      <alignment horizontal="center" vertical="center"/>
    </xf>
    <xf numFmtId="0" fontId="18" fillId="0" borderId="3" xfId="2" applyNumberFormat="1" applyFont="1" applyFill="1" applyBorder="1" applyAlignment="1" applyProtection="1">
      <alignment horizontal="center" vertical="center"/>
    </xf>
    <xf numFmtId="3" fontId="18" fillId="8" borderId="3" xfId="1" applyNumberFormat="1" applyFont="1" applyFill="1" applyBorder="1" applyAlignment="1">
      <alignment horizontal="center" vertical="center"/>
    </xf>
    <xf numFmtId="0" fontId="18" fillId="8" borderId="3" xfId="2" applyNumberFormat="1" applyFont="1" applyFill="1" applyBorder="1" applyAlignment="1" applyProtection="1">
      <alignment horizontal="center" vertical="center"/>
    </xf>
    <xf numFmtId="0" fontId="17" fillId="0" borderId="0" xfId="0" applyFont="1" applyAlignment="1">
      <alignment wrapText="1"/>
    </xf>
    <xf numFmtId="166" fontId="18" fillId="0" borderId="3" xfId="37" applyFont="1" applyFill="1" applyBorder="1" applyAlignment="1" applyProtection="1">
      <alignment horizontal="center" vertical="center"/>
    </xf>
    <xf numFmtId="0" fontId="17" fillId="0" borderId="3" xfId="2" applyNumberFormat="1" applyFont="1" applyFill="1" applyBorder="1" applyAlignment="1" applyProtection="1">
      <alignment horizontal="center" vertical="center"/>
      <protection locked="0"/>
    </xf>
    <xf numFmtId="164" fontId="25" fillId="0" borderId="3" xfId="2" applyFont="1" applyFill="1" applyBorder="1" applyAlignment="1" applyProtection="1">
      <alignment horizontal="center" vertical="center"/>
      <protection locked="0"/>
    </xf>
    <xf numFmtId="0" fontId="17" fillId="0" borderId="3" xfId="0" applyFont="1" applyBorder="1" applyAlignment="1">
      <alignment vertical="center"/>
    </xf>
    <xf numFmtId="0" fontId="17" fillId="0" borderId="3" xfId="0" applyFont="1" applyBorder="1" applyAlignment="1">
      <alignment vertical="center" wrapText="1"/>
    </xf>
    <xf numFmtId="0" fontId="17" fillId="0" borderId="3" xfId="2" applyNumberFormat="1" applyFont="1" applyFill="1" applyBorder="1" applyAlignment="1" applyProtection="1">
      <alignment horizontal="center" vertical="center"/>
    </xf>
    <xf numFmtId="0" fontId="18" fillId="0" borderId="3" xfId="1" quotePrefix="1" applyFont="1" applyBorder="1" applyAlignment="1">
      <alignment horizontal="left" vertical="top" wrapText="1"/>
    </xf>
    <xf numFmtId="0" fontId="24" fillId="0" borderId="3" xfId="1" applyFont="1" applyBorder="1" applyAlignment="1">
      <alignment vertical="center" wrapText="1"/>
    </xf>
    <xf numFmtId="2" fontId="17" fillId="0" borderId="3" xfId="0" applyNumberFormat="1" applyFont="1" applyBorder="1" applyAlignment="1">
      <alignment horizontal="center" vertical="center"/>
    </xf>
    <xf numFmtId="0" fontId="24" fillId="0" borderId="3" xfId="1" quotePrefix="1" applyFont="1" applyBorder="1" applyAlignment="1">
      <alignment horizontal="left" vertical="center" wrapText="1"/>
    </xf>
    <xf numFmtId="0" fontId="24" fillId="0" borderId="3" xfId="1" quotePrefix="1" applyFont="1" applyBorder="1" applyAlignment="1">
      <alignment vertical="center" wrapText="1"/>
    </xf>
    <xf numFmtId="0" fontId="24" fillId="0" borderId="3" xfId="1" quotePrefix="1" applyFont="1" applyBorder="1" applyAlignment="1">
      <alignment vertical="center"/>
    </xf>
    <xf numFmtId="0" fontId="24" fillId="0" borderId="3" xfId="0" applyFont="1" applyBorder="1" applyAlignment="1">
      <alignment vertical="center"/>
    </xf>
    <xf numFmtId="2" fontId="17" fillId="0" borderId="3" xfId="2" applyNumberFormat="1" applyFont="1" applyFill="1" applyBorder="1" applyAlignment="1" applyProtection="1">
      <alignment horizontal="center" vertical="center"/>
      <protection locked="0"/>
    </xf>
    <xf numFmtId="2" fontId="17" fillId="0" borderId="3" xfId="1" applyNumberFormat="1" applyFont="1" applyBorder="1" applyAlignment="1" applyProtection="1">
      <alignment horizontal="center" vertical="center"/>
      <protection locked="0"/>
    </xf>
    <xf numFmtId="0" fontId="17" fillId="0" borderId="3" xfId="1" applyFont="1" applyBorder="1" applyAlignment="1" applyProtection="1">
      <alignment vertical="center"/>
      <protection locked="0"/>
    </xf>
    <xf numFmtId="3" fontId="17" fillId="0" borderId="3" xfId="1" applyNumberFormat="1" applyFont="1" applyBorder="1" applyAlignment="1" applyProtection="1">
      <alignment horizontal="center" vertical="center"/>
      <protection locked="0"/>
    </xf>
    <xf numFmtId="0" fontId="17" fillId="9" borderId="3" xfId="1" applyFont="1" applyFill="1" applyBorder="1" applyAlignment="1">
      <alignment horizontal="center" vertical="center"/>
    </xf>
    <xf numFmtId="0" fontId="17" fillId="9" borderId="3" xfId="1" applyFont="1" applyFill="1" applyBorder="1" applyAlignment="1">
      <alignment vertical="center" wrapText="1"/>
    </xf>
    <xf numFmtId="2" fontId="17" fillId="9" borderId="3" xfId="1" applyNumberFormat="1" applyFont="1" applyFill="1" applyBorder="1" applyAlignment="1">
      <alignment horizontal="center" vertical="center"/>
    </xf>
    <xf numFmtId="3" fontId="17" fillId="9" borderId="3" xfId="1" applyNumberFormat="1" applyFont="1" applyFill="1" applyBorder="1" applyAlignment="1">
      <alignment horizontal="center" vertical="center"/>
    </xf>
    <xf numFmtId="2" fontId="17" fillId="9" borderId="3" xfId="2" applyNumberFormat="1" applyFont="1" applyFill="1" applyBorder="1" applyAlignment="1" applyProtection="1">
      <alignment horizontal="center" vertical="center"/>
    </xf>
    <xf numFmtId="164" fontId="25" fillId="9" borderId="3" xfId="2" applyFont="1" applyFill="1" applyBorder="1" applyAlignment="1" applyProtection="1">
      <alignment horizontal="center" vertical="center"/>
    </xf>
    <xf numFmtId="164" fontId="17" fillId="9" borderId="3" xfId="2" applyFont="1" applyFill="1" applyBorder="1" applyAlignment="1" applyProtection="1">
      <alignment horizontal="center" vertical="center"/>
    </xf>
    <xf numFmtId="2" fontId="23" fillId="9" borderId="3" xfId="1" applyNumberFormat="1" applyFont="1" applyFill="1" applyBorder="1" applyAlignment="1">
      <alignment horizontal="center" vertical="center"/>
    </xf>
    <xf numFmtId="0" fontId="17" fillId="0" borderId="0" xfId="1" applyFont="1" applyAlignment="1">
      <alignment vertical="center" wrapText="1"/>
    </xf>
    <xf numFmtId="0" fontId="17" fillId="9" borderId="3" xfId="1" quotePrefix="1" applyFont="1" applyFill="1" applyBorder="1" applyAlignment="1">
      <alignment horizontal="left" vertical="top" wrapText="1"/>
    </xf>
    <xf numFmtId="0" fontId="18" fillId="0" borderId="3" xfId="1" applyFont="1" applyBorder="1" applyAlignment="1" applyProtection="1">
      <alignment vertical="center" wrapText="1"/>
      <protection locked="0"/>
    </xf>
    <xf numFmtId="3" fontId="18" fillId="0" borderId="3" xfId="1" applyNumberFormat="1" applyFont="1" applyBorder="1" applyAlignment="1" applyProtection="1">
      <alignment horizontal="center" vertical="center"/>
      <protection locked="0"/>
    </xf>
    <xf numFmtId="2" fontId="18" fillId="0" borderId="3" xfId="2" applyNumberFormat="1" applyFont="1" applyFill="1" applyBorder="1" applyAlignment="1" applyProtection="1">
      <alignment horizontal="center" vertical="center"/>
      <protection locked="0"/>
    </xf>
    <xf numFmtId="0" fontId="31" fillId="8" borderId="3" xfId="1" quotePrefix="1" applyFont="1" applyFill="1" applyBorder="1" applyAlignment="1">
      <alignment horizontal="left" vertical="center" wrapText="1"/>
    </xf>
    <xf numFmtId="3" fontId="31" fillId="8" borderId="3" xfId="1" applyNumberFormat="1" applyFont="1" applyFill="1" applyBorder="1" applyAlignment="1">
      <alignment horizontal="center" vertical="center"/>
    </xf>
    <xf numFmtId="0" fontId="31" fillId="8" borderId="3" xfId="2" applyNumberFormat="1" applyFont="1" applyFill="1" applyBorder="1" applyAlignment="1" applyProtection="1">
      <alignment horizontal="center" vertical="center"/>
    </xf>
    <xf numFmtId="166" fontId="32" fillId="8" borderId="3" xfId="37" applyFont="1" applyFill="1" applyBorder="1" applyAlignment="1" applyProtection="1">
      <alignment horizontal="center" vertical="center"/>
    </xf>
    <xf numFmtId="0" fontId="17" fillId="9" borderId="3" xfId="1" quotePrefix="1" applyFont="1" applyFill="1" applyBorder="1" applyAlignment="1">
      <alignment horizontal="left" vertical="center" wrapText="1"/>
    </xf>
    <xf numFmtId="0" fontId="23" fillId="10" borderId="3" xfId="1" applyFont="1" applyFill="1" applyBorder="1" applyAlignment="1">
      <alignment vertical="center" wrapText="1"/>
    </xf>
    <xf numFmtId="2" fontId="17" fillId="9" borderId="0" xfId="1" applyNumberFormat="1" applyFont="1" applyFill="1" applyAlignment="1">
      <alignment horizontal="center" vertical="center"/>
    </xf>
    <xf numFmtId="3" fontId="17" fillId="9" borderId="0" xfId="1" applyNumberFormat="1" applyFont="1" applyFill="1" applyAlignment="1">
      <alignment horizontal="center" vertical="center"/>
    </xf>
    <xf numFmtId="2" fontId="33" fillId="8" borderId="3" xfId="1" applyNumberFormat="1" applyFont="1" applyFill="1" applyBorder="1" applyAlignment="1">
      <alignment horizontal="center" vertical="center"/>
    </xf>
    <xf numFmtId="0" fontId="33" fillId="10" borderId="3" xfId="1" applyFont="1" applyFill="1" applyBorder="1" applyAlignment="1">
      <alignment vertical="center"/>
    </xf>
    <xf numFmtId="0" fontId="17" fillId="9" borderId="3" xfId="1" applyFont="1" applyFill="1" applyBorder="1" applyAlignment="1">
      <alignment horizontal="left" vertical="center" wrapText="1"/>
    </xf>
    <xf numFmtId="164" fontId="17" fillId="0" borderId="0" xfId="2" applyFont="1" applyFill="1" applyBorder="1" applyAlignment="1" applyProtection="1">
      <alignment horizontal="center" vertical="center" wrapText="1"/>
    </xf>
    <xf numFmtId="166" fontId="17" fillId="0" borderId="3" xfId="37" applyFont="1" applyFill="1" applyBorder="1" applyAlignment="1" applyProtection="1">
      <alignment horizontal="center" vertical="center"/>
    </xf>
    <xf numFmtId="0" fontId="19" fillId="0" borderId="0" xfId="1" quotePrefix="1" applyFont="1" applyAlignment="1">
      <alignment horizontal="center" vertical="center"/>
    </xf>
    <xf numFmtId="0" fontId="22" fillId="0" borderId="1" xfId="1" applyFont="1" applyBorder="1" applyAlignment="1">
      <alignment horizontal="left" vertical="center" wrapText="1"/>
    </xf>
    <xf numFmtId="0" fontId="17" fillId="7" borderId="3" xfId="1" applyFont="1" applyFill="1" applyBorder="1" applyAlignment="1">
      <alignment horizontal="center" vertical="center"/>
    </xf>
    <xf numFmtId="0" fontId="23" fillId="6" borderId="2" xfId="3" applyFont="1" applyFill="1" applyBorder="1" applyAlignment="1">
      <alignment horizontal="center" vertical="center"/>
    </xf>
    <xf numFmtId="0" fontId="23" fillId="6" borderId="4" xfId="3" applyFont="1" applyFill="1" applyBorder="1" applyAlignment="1">
      <alignment horizontal="center" vertical="center"/>
    </xf>
    <xf numFmtId="164" fontId="23" fillId="6" borderId="2" xfId="2" applyFont="1" applyFill="1" applyBorder="1" applyAlignment="1" applyProtection="1">
      <alignment horizontal="center" vertical="center" wrapText="1"/>
    </xf>
    <xf numFmtId="164" fontId="23" fillId="6" borderId="4" xfId="2" applyFont="1" applyFill="1" applyBorder="1" applyAlignment="1" applyProtection="1">
      <alignment horizontal="center" vertical="center" wrapText="1"/>
    </xf>
    <xf numFmtId="0" fontId="23" fillId="7" borderId="3" xfId="1" quotePrefix="1" applyFont="1" applyFill="1" applyBorder="1" applyAlignment="1">
      <alignment horizontal="center" vertical="center"/>
    </xf>
    <xf numFmtId="0" fontId="19" fillId="0" borderId="0" xfId="1" applyFont="1" applyAlignment="1">
      <alignment horizontal="center" vertical="center"/>
    </xf>
    <xf numFmtId="0" fontId="21" fillId="0" borderId="0" xfId="1" applyFont="1" applyAlignment="1">
      <alignment horizontal="center" vertical="center"/>
    </xf>
    <xf numFmtId="0" fontId="23" fillId="7" borderId="7" xfId="1" applyFont="1" applyFill="1" applyBorder="1" applyAlignment="1">
      <alignment horizontal="center" vertical="center"/>
    </xf>
    <xf numFmtId="0" fontId="23" fillId="7" borderId="8" xfId="1" applyFont="1" applyFill="1" applyBorder="1" applyAlignment="1">
      <alignment horizontal="center" vertical="center"/>
    </xf>
    <xf numFmtId="0" fontId="23" fillId="7" borderId="9" xfId="1" applyFont="1" applyFill="1" applyBorder="1" applyAlignment="1">
      <alignment horizontal="center" vertical="center"/>
    </xf>
    <xf numFmtId="16" fontId="17" fillId="0" borderId="0" xfId="1" quotePrefix="1" applyNumberFormat="1" applyFont="1" applyAlignment="1">
      <alignment horizontal="center" vertical="center"/>
    </xf>
    <xf numFmtId="0" fontId="17" fillId="7" borderId="7" xfId="1" applyFont="1" applyFill="1" applyBorder="1" applyAlignment="1">
      <alignment horizontal="center" vertical="center"/>
    </xf>
    <xf numFmtId="0" fontId="17" fillId="7" borderId="8" xfId="1" applyFont="1" applyFill="1" applyBorder="1" applyAlignment="1">
      <alignment horizontal="center" vertical="center"/>
    </xf>
    <xf numFmtId="0" fontId="17" fillId="7" borderId="9" xfId="1" applyFont="1" applyFill="1" applyBorder="1" applyAlignment="1">
      <alignment horizontal="center" vertical="center"/>
    </xf>
    <xf numFmtId="0" fontId="17" fillId="7" borderId="12" xfId="1" applyFont="1" applyFill="1" applyBorder="1" applyAlignment="1">
      <alignment horizontal="center" vertical="center"/>
    </xf>
    <xf numFmtId="0" fontId="17" fillId="7" borderId="11" xfId="1" applyFont="1" applyFill="1" applyBorder="1" applyAlignment="1">
      <alignment horizontal="center" vertical="center"/>
    </xf>
    <xf numFmtId="0" fontId="17" fillId="7" borderId="13" xfId="1" applyFont="1" applyFill="1" applyBorder="1" applyAlignment="1">
      <alignment horizontal="center" vertical="center"/>
    </xf>
  </cellXfs>
  <cellStyles count="42">
    <cellStyle name="args.style" xfId="4"/>
    <cellStyle name="Calc Currency (0)" xfId="5"/>
    <cellStyle name="Comma 2" xfId="6"/>
    <cellStyle name="Comma 2 2" xfId="2"/>
    <cellStyle name="Comma 2 2 2" xfId="37"/>
    <cellStyle name="Comma 2 3" xfId="38"/>
    <cellStyle name="Comma 3" xfId="7"/>
    <cellStyle name="Comma 3 2" xfId="39"/>
    <cellStyle name="Comma 4" xfId="8"/>
    <cellStyle name="Comma 4 2" xfId="40"/>
    <cellStyle name="Copied" xfId="9"/>
    <cellStyle name="COST1" xfId="10"/>
    <cellStyle name="Entered" xfId="11"/>
    <cellStyle name="Grey" xfId="12"/>
    <cellStyle name="Header1" xfId="13"/>
    <cellStyle name="Header2" xfId="14"/>
    <cellStyle name="Input [yellow]" xfId="15"/>
    <cellStyle name="Input Cells" xfId="16"/>
    <cellStyle name="Linked Cells" xfId="17"/>
    <cellStyle name="Milliers [0]_!!!GO" xfId="18"/>
    <cellStyle name="Milliers_!!!GO" xfId="19"/>
    <cellStyle name="Monétaire [0]_!!!GO" xfId="20"/>
    <cellStyle name="Monétaire_!!!GO" xfId="21"/>
    <cellStyle name="MS_Arabic" xfId="22"/>
    <cellStyle name="Normal" xfId="0" builtinId="0"/>
    <cellStyle name="Normal - Style1" xfId="23"/>
    <cellStyle name="Normal 2" xfId="24"/>
    <cellStyle name="Normal 2 2" xfId="3"/>
    <cellStyle name="Normal 2 2 2" xfId="25"/>
    <cellStyle name="Normal 3" xfId="41"/>
    <cellStyle name="Normal 3 2" xfId="26"/>
    <cellStyle name="Normal 4" xfId="27"/>
    <cellStyle name="Normal 5" xfId="28"/>
    <cellStyle name="Normal_Prelims" xfId="1"/>
    <cellStyle name="Œ…‹æØ‚è [0.00]_Region Orders (2)" xfId="29"/>
    <cellStyle name="Œ…‹æØ‚è_Region Orders (2)" xfId="30"/>
    <cellStyle name="per.style" xfId="31"/>
    <cellStyle name="Percent [2]" xfId="32"/>
    <cellStyle name="pricing" xfId="33"/>
    <cellStyle name="PSChar" xfId="34"/>
    <cellStyle name="RevList" xfId="35"/>
    <cellStyle name="Subtotal"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5</xdr:col>
      <xdr:colOff>612912</xdr:colOff>
      <xdr:row>111</xdr:row>
      <xdr:rowOff>281609</xdr:rowOff>
    </xdr:from>
    <xdr:ext cx="1836415" cy="1288474"/>
    <xdr:pic>
      <xdr:nvPicPr>
        <xdr:cNvPr id="2" name="Picture 1">
          <a:extLst>
            <a:ext uri="{FF2B5EF4-FFF2-40B4-BE49-F238E27FC236}">
              <a16:creationId xmlns:a16="http://schemas.microsoft.com/office/drawing/2014/main" id="{5BE4655C-52FE-4D9C-AB0C-9CE004219F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17803" y="33055892"/>
          <a:ext cx="1836415" cy="12884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124"/>
  <sheetViews>
    <sheetView tabSelected="1" topLeftCell="A21" zoomScale="115" zoomScaleNormal="115" zoomScaleSheetLayoutView="100" workbookViewId="0">
      <selection activeCell="F89" sqref="F89:F93"/>
    </sheetView>
  </sheetViews>
  <sheetFormatPr defaultColWidth="9.140625" defaultRowHeight="13.5"/>
  <cols>
    <col min="1" max="1" width="5.85546875" style="37" bestFit="1" customWidth="1"/>
    <col min="2" max="2" width="62.28515625" style="38" customWidth="1"/>
    <col min="3" max="3" width="8.5703125" style="39" bestFit="1" customWidth="1"/>
    <col min="4" max="4" width="6.85546875" style="40" customWidth="1"/>
    <col min="5" max="5" width="10.5703125" style="41" bestFit="1" customWidth="1"/>
    <col min="6" max="6" width="17" style="42" customWidth="1"/>
    <col min="7" max="7" width="9.140625" style="1" customWidth="1"/>
    <col min="8" max="9" width="9.140625" style="2"/>
    <col min="10" max="10" width="9.42578125" style="2" bestFit="1" customWidth="1"/>
    <col min="11" max="16384" width="9.140625" style="2"/>
  </cols>
  <sheetData>
    <row r="1" spans="1:8" ht="15">
      <c r="A1" s="105"/>
      <c r="B1" s="105"/>
      <c r="C1" s="105"/>
      <c r="D1" s="105"/>
      <c r="E1" s="105"/>
      <c r="F1" s="105"/>
    </row>
    <row r="2" spans="1:8" ht="33" customHeight="1">
      <c r="A2" s="114" t="s">
        <v>0</v>
      </c>
      <c r="B2" s="114"/>
      <c r="C2" s="114"/>
      <c r="D2" s="114"/>
      <c r="E2" s="114"/>
      <c r="F2" s="114"/>
    </row>
    <row r="3" spans="1:8" ht="15">
      <c r="A3" s="113" t="s">
        <v>91</v>
      </c>
      <c r="B3" s="113"/>
      <c r="C3" s="113"/>
      <c r="D3" s="113"/>
      <c r="E3" s="113"/>
      <c r="F3" s="113"/>
    </row>
    <row r="4" spans="1:8" ht="32.25" customHeight="1">
      <c r="A4" s="106" t="s">
        <v>1</v>
      </c>
      <c r="B4" s="106"/>
      <c r="C4" s="106"/>
      <c r="D4" s="106"/>
      <c r="E4" s="106"/>
      <c r="F4" s="106"/>
    </row>
    <row r="5" spans="1:8" ht="20.25" customHeight="1">
      <c r="A5" s="108" t="s">
        <v>2</v>
      </c>
      <c r="B5" s="108" t="s">
        <v>3</v>
      </c>
      <c r="C5" s="108" t="s">
        <v>4</v>
      </c>
      <c r="D5" s="110" t="s">
        <v>5</v>
      </c>
      <c r="E5" s="110" t="s">
        <v>6</v>
      </c>
      <c r="F5" s="3" t="s">
        <v>7</v>
      </c>
      <c r="G5" s="4"/>
    </row>
    <row r="6" spans="1:8" ht="20.25" customHeight="1">
      <c r="A6" s="109"/>
      <c r="B6" s="109"/>
      <c r="C6" s="109"/>
      <c r="D6" s="111"/>
      <c r="E6" s="111"/>
      <c r="F6" s="3" t="s">
        <v>73</v>
      </c>
      <c r="G6" s="4"/>
    </row>
    <row r="7" spans="1:8">
      <c r="A7" s="5"/>
      <c r="B7" s="6" t="s">
        <v>1</v>
      </c>
      <c r="C7" s="7"/>
      <c r="D7" s="8"/>
      <c r="E7" s="9"/>
      <c r="F7" s="10"/>
      <c r="G7" s="4"/>
    </row>
    <row r="8" spans="1:8" ht="14.65" customHeight="1">
      <c r="A8" s="5"/>
      <c r="B8" s="11" t="s">
        <v>8</v>
      </c>
      <c r="C8" s="7"/>
      <c r="D8" s="10"/>
      <c r="E8" s="10"/>
      <c r="F8" s="12"/>
      <c r="G8" s="13"/>
      <c r="H8" s="14"/>
    </row>
    <row r="9" spans="1:8" ht="14.65" customHeight="1">
      <c r="A9" s="5"/>
      <c r="B9" s="15"/>
      <c r="C9" s="7"/>
      <c r="D9" s="10"/>
      <c r="E9" s="10"/>
      <c r="F9" s="12"/>
      <c r="G9" s="13"/>
      <c r="H9" s="14"/>
    </row>
    <row r="10" spans="1:8" ht="108">
      <c r="A10" s="5"/>
      <c r="B10" s="16" t="s">
        <v>9</v>
      </c>
      <c r="C10" s="7"/>
      <c r="D10" s="10"/>
      <c r="E10" s="10"/>
      <c r="F10" s="12"/>
      <c r="G10" s="13"/>
      <c r="H10" s="14"/>
    </row>
    <row r="11" spans="1:8" ht="19.5" customHeight="1">
      <c r="A11" s="5"/>
      <c r="B11" s="87" t="s">
        <v>65</v>
      </c>
      <c r="C11" s="7"/>
      <c r="D11" s="10"/>
      <c r="E11" s="10"/>
      <c r="F11" s="12"/>
      <c r="G11" s="13"/>
      <c r="H11" s="14"/>
    </row>
    <row r="12" spans="1:8" ht="27">
      <c r="A12" s="5"/>
      <c r="B12" s="61" t="s">
        <v>61</v>
      </c>
      <c r="C12" s="7"/>
      <c r="D12" s="10"/>
      <c r="E12" s="10"/>
      <c r="F12" s="12"/>
      <c r="G12" s="13"/>
      <c r="H12" s="14"/>
    </row>
    <row r="13" spans="1:8" ht="27">
      <c r="A13" s="5"/>
      <c r="B13" s="61" t="s">
        <v>66</v>
      </c>
      <c r="C13" s="7"/>
      <c r="D13" s="10"/>
      <c r="E13" s="10"/>
      <c r="F13" s="12"/>
      <c r="G13" s="13"/>
      <c r="H13" s="14"/>
    </row>
    <row r="14" spans="1:8" ht="13.7" customHeight="1">
      <c r="A14" s="5"/>
      <c r="B14" s="61" t="s">
        <v>67</v>
      </c>
      <c r="C14" s="7"/>
      <c r="D14" s="10"/>
      <c r="E14" s="10"/>
      <c r="F14" s="12"/>
      <c r="G14" s="13"/>
      <c r="H14" s="14"/>
    </row>
    <row r="15" spans="1:8" ht="27">
      <c r="A15" s="5"/>
      <c r="B15" s="61" t="s">
        <v>60</v>
      </c>
      <c r="C15" s="7"/>
      <c r="D15" s="10"/>
      <c r="E15" s="10"/>
      <c r="F15" s="12"/>
      <c r="G15" s="13"/>
      <c r="H15" s="14"/>
    </row>
    <row r="16" spans="1:8" ht="14.65" customHeight="1">
      <c r="A16" s="5"/>
      <c r="B16" s="15"/>
      <c r="C16" s="7"/>
      <c r="D16" s="10"/>
      <c r="E16" s="10"/>
      <c r="F16" s="12"/>
      <c r="G16" s="13"/>
      <c r="H16" s="14"/>
    </row>
    <row r="17" spans="1:8" ht="14.65" customHeight="1">
      <c r="A17" s="5" t="s">
        <v>10</v>
      </c>
      <c r="B17" s="11" t="s">
        <v>11</v>
      </c>
      <c r="C17" s="7"/>
      <c r="D17" s="10"/>
      <c r="E17" s="10"/>
      <c r="F17" s="12"/>
      <c r="G17" s="13"/>
      <c r="H17" s="14"/>
    </row>
    <row r="18" spans="1:8" ht="14.65" customHeight="1">
      <c r="A18" s="5"/>
      <c r="B18" s="15"/>
      <c r="C18" s="7"/>
      <c r="D18" s="10"/>
      <c r="E18" s="10"/>
      <c r="F18" s="12"/>
      <c r="G18" s="13"/>
      <c r="H18" s="14"/>
    </row>
    <row r="19" spans="1:8" ht="33.75" customHeight="1">
      <c r="A19" s="5"/>
      <c r="B19" s="16" t="s">
        <v>12</v>
      </c>
      <c r="C19" s="7" t="s">
        <v>13</v>
      </c>
      <c r="D19" s="17">
        <v>1</v>
      </c>
      <c r="E19" s="10"/>
      <c r="F19" s="12"/>
      <c r="G19" s="13"/>
      <c r="H19" s="14"/>
    </row>
    <row r="20" spans="1:8" ht="10.5" customHeight="1">
      <c r="A20" s="5"/>
      <c r="B20" s="15"/>
      <c r="C20" s="7"/>
      <c r="D20" s="10"/>
      <c r="E20" s="10"/>
      <c r="F20" s="12"/>
      <c r="G20" s="13"/>
      <c r="H20" s="14"/>
    </row>
    <row r="21" spans="1:8" ht="14.65" customHeight="1">
      <c r="A21" s="5" t="s">
        <v>14</v>
      </c>
      <c r="B21" s="11" t="s">
        <v>15</v>
      </c>
      <c r="C21" s="7"/>
      <c r="D21" s="10"/>
      <c r="E21" s="10"/>
      <c r="F21" s="12"/>
      <c r="G21" s="13"/>
      <c r="H21" s="14"/>
    </row>
    <row r="22" spans="1:8" ht="14.65" customHeight="1">
      <c r="A22" s="5"/>
      <c r="B22" s="11"/>
      <c r="C22" s="7"/>
      <c r="D22" s="10"/>
      <c r="E22" s="10"/>
      <c r="F22" s="12"/>
      <c r="G22" s="13"/>
      <c r="H22" s="14"/>
    </row>
    <row r="23" spans="1:8" ht="33" customHeight="1">
      <c r="A23" s="5"/>
      <c r="B23" s="16" t="s">
        <v>16</v>
      </c>
      <c r="C23" s="7" t="s">
        <v>13</v>
      </c>
      <c r="D23" s="17">
        <v>1</v>
      </c>
      <c r="E23" s="10"/>
      <c r="F23" s="12"/>
      <c r="G23" s="13"/>
      <c r="H23" s="14"/>
    </row>
    <row r="24" spans="1:8" ht="14.65" customHeight="1">
      <c r="A24" s="5"/>
      <c r="B24" s="15"/>
      <c r="C24" s="7"/>
      <c r="D24" s="10"/>
      <c r="E24" s="10"/>
      <c r="F24" s="12"/>
      <c r="G24" s="13"/>
      <c r="H24" s="14"/>
    </row>
    <row r="25" spans="1:8" ht="14.65" customHeight="1">
      <c r="A25" s="5" t="s">
        <v>17</v>
      </c>
      <c r="B25" s="11" t="s">
        <v>18</v>
      </c>
      <c r="C25" s="7"/>
      <c r="D25" s="10"/>
      <c r="E25" s="10"/>
      <c r="F25" s="12"/>
      <c r="G25" s="13"/>
      <c r="H25" s="14"/>
    </row>
    <row r="26" spans="1:8" ht="11.25" customHeight="1">
      <c r="A26" s="5"/>
      <c r="B26" s="11"/>
      <c r="C26" s="7"/>
      <c r="D26" s="10"/>
      <c r="E26" s="10"/>
      <c r="F26" s="12"/>
      <c r="G26" s="13"/>
      <c r="H26" s="14"/>
    </row>
    <row r="27" spans="1:8" ht="14.65" customHeight="1">
      <c r="A27" s="5"/>
      <c r="B27" s="15" t="s">
        <v>19</v>
      </c>
      <c r="C27" s="7" t="s">
        <v>13</v>
      </c>
      <c r="D27" s="17">
        <v>1</v>
      </c>
      <c r="E27" s="10"/>
      <c r="F27" s="12"/>
      <c r="G27" s="13"/>
      <c r="H27" s="14"/>
    </row>
    <row r="28" spans="1:8" ht="14.65" customHeight="1">
      <c r="A28" s="5"/>
      <c r="B28" s="15"/>
      <c r="C28" s="7"/>
      <c r="D28" s="10"/>
      <c r="E28" s="10"/>
      <c r="F28" s="12"/>
      <c r="G28" s="13"/>
      <c r="H28" s="14"/>
    </row>
    <row r="29" spans="1:8" ht="25.5">
      <c r="A29" s="5" t="s">
        <v>20</v>
      </c>
      <c r="B29" s="6" t="s">
        <v>21</v>
      </c>
      <c r="C29" s="7"/>
      <c r="D29" s="10"/>
      <c r="E29" s="10"/>
      <c r="F29" s="12"/>
      <c r="G29" s="13"/>
      <c r="H29" s="14"/>
    </row>
    <row r="30" spans="1:8" ht="14.65" customHeight="1">
      <c r="A30" s="5"/>
      <c r="B30" s="11"/>
      <c r="C30" s="7"/>
      <c r="D30" s="10"/>
      <c r="E30" s="10"/>
      <c r="F30" s="12"/>
      <c r="G30" s="13"/>
      <c r="H30" s="14"/>
    </row>
    <row r="31" spans="1:8" ht="30" customHeight="1">
      <c r="A31" s="5"/>
      <c r="B31" s="16" t="s">
        <v>22</v>
      </c>
      <c r="C31" s="7" t="s">
        <v>13</v>
      </c>
      <c r="D31" s="17">
        <v>1</v>
      </c>
      <c r="E31" s="10"/>
      <c r="F31" s="12"/>
      <c r="G31" s="13"/>
      <c r="H31" s="14"/>
    </row>
    <row r="32" spans="1:8" ht="14.65" customHeight="1">
      <c r="A32" s="5"/>
      <c r="B32" s="15"/>
      <c r="C32" s="7"/>
      <c r="D32" s="10"/>
      <c r="E32" s="10"/>
      <c r="F32" s="12"/>
      <c r="G32" s="13"/>
      <c r="H32" s="14"/>
    </row>
    <row r="33" spans="1:8" ht="14.65" customHeight="1">
      <c r="A33" s="5" t="s">
        <v>23</v>
      </c>
      <c r="B33" s="11" t="s">
        <v>24</v>
      </c>
      <c r="C33" s="7"/>
      <c r="D33" s="10"/>
      <c r="E33" s="10"/>
      <c r="F33" s="12"/>
      <c r="G33" s="13"/>
      <c r="H33" s="14"/>
    </row>
    <row r="34" spans="1:8" ht="14.65" customHeight="1">
      <c r="A34" s="5" t="s">
        <v>25</v>
      </c>
      <c r="B34" s="11" t="s">
        <v>26</v>
      </c>
      <c r="C34" s="7"/>
      <c r="D34" s="10"/>
      <c r="E34" s="10"/>
      <c r="F34" s="12"/>
      <c r="G34" s="13"/>
      <c r="H34" s="14"/>
    </row>
    <row r="35" spans="1:8" ht="14.65" customHeight="1">
      <c r="A35" s="5"/>
      <c r="B35" s="11"/>
      <c r="C35" s="7"/>
      <c r="D35" s="10"/>
      <c r="E35" s="10"/>
      <c r="F35" s="12"/>
      <c r="G35" s="13"/>
      <c r="H35" s="14"/>
    </row>
    <row r="36" spans="1:8" ht="34.5" customHeight="1">
      <c r="A36" s="5"/>
      <c r="B36" s="16" t="s">
        <v>27</v>
      </c>
      <c r="C36" s="7" t="s">
        <v>13</v>
      </c>
      <c r="D36" s="17">
        <v>1</v>
      </c>
      <c r="E36" s="10"/>
      <c r="F36" s="12"/>
      <c r="G36" s="13"/>
      <c r="H36" s="14"/>
    </row>
    <row r="37" spans="1:8" ht="11.25" customHeight="1">
      <c r="A37" s="5"/>
      <c r="B37" s="15"/>
      <c r="C37" s="7"/>
      <c r="D37" s="10"/>
      <c r="E37" s="10"/>
      <c r="F37" s="12"/>
      <c r="G37" s="13"/>
      <c r="H37" s="14"/>
    </row>
    <row r="38" spans="1:8" ht="14.65" customHeight="1">
      <c r="A38" s="5" t="s">
        <v>28</v>
      </c>
      <c r="B38" s="11" t="s">
        <v>29</v>
      </c>
      <c r="C38" s="7"/>
      <c r="D38" s="10"/>
      <c r="E38" s="10"/>
      <c r="F38" s="12"/>
      <c r="G38" s="13"/>
      <c r="H38" s="14"/>
    </row>
    <row r="39" spans="1:8" ht="33" customHeight="1">
      <c r="A39" s="5"/>
      <c r="B39" s="16" t="s">
        <v>57</v>
      </c>
      <c r="C39" s="7" t="s">
        <v>13</v>
      </c>
      <c r="D39" s="17">
        <v>1</v>
      </c>
      <c r="E39" s="10"/>
      <c r="F39" s="12"/>
      <c r="G39" s="13"/>
      <c r="H39" s="14"/>
    </row>
    <row r="40" spans="1:8" ht="16.5" customHeight="1">
      <c r="A40" s="5"/>
      <c r="B40" s="16"/>
      <c r="C40" s="7"/>
      <c r="D40" s="17"/>
      <c r="E40" s="10"/>
      <c r="F40" s="12"/>
      <c r="G40" s="14"/>
      <c r="H40" s="14"/>
    </row>
    <row r="41" spans="1:8" ht="19.5" customHeight="1">
      <c r="A41" s="5" t="s">
        <v>36</v>
      </c>
      <c r="B41" s="6" t="s">
        <v>59</v>
      </c>
      <c r="C41" s="7"/>
      <c r="D41" s="17"/>
      <c r="E41" s="10"/>
      <c r="F41" s="12"/>
      <c r="G41" s="14"/>
      <c r="H41" s="14"/>
    </row>
    <row r="42" spans="1:8" ht="20.25" customHeight="1">
      <c r="A42" s="5"/>
      <c r="B42" s="16" t="s">
        <v>68</v>
      </c>
      <c r="C42" s="7" t="s">
        <v>13</v>
      </c>
      <c r="D42" s="17">
        <v>1</v>
      </c>
      <c r="E42" s="10"/>
      <c r="F42" s="12"/>
      <c r="G42" s="14"/>
      <c r="H42" s="14"/>
    </row>
    <row r="43" spans="1:8" ht="14.25" customHeight="1">
      <c r="A43" s="5"/>
      <c r="B43" s="16"/>
      <c r="C43" s="7"/>
      <c r="D43" s="17"/>
      <c r="E43" s="10"/>
      <c r="F43" s="12"/>
      <c r="G43" s="14"/>
      <c r="H43" s="14"/>
    </row>
    <row r="44" spans="1:8" ht="14.25" customHeight="1">
      <c r="A44" s="107" t="s">
        <v>30</v>
      </c>
      <c r="B44" s="107"/>
      <c r="C44" s="107"/>
      <c r="D44" s="107"/>
      <c r="E44" s="107"/>
      <c r="F44" s="18"/>
      <c r="G44" s="4"/>
    </row>
    <row r="45" spans="1:8" ht="14.25" customHeight="1">
      <c r="A45" s="118"/>
      <c r="B45" s="118"/>
      <c r="C45" s="118"/>
      <c r="D45" s="118"/>
      <c r="E45" s="118"/>
      <c r="F45" s="118"/>
      <c r="G45" s="4"/>
    </row>
    <row r="46" spans="1:8" ht="14.25" customHeight="1">
      <c r="A46" s="19"/>
      <c r="B46" s="20" t="s">
        <v>31</v>
      </c>
      <c r="C46" s="21"/>
      <c r="D46" s="22"/>
      <c r="E46" s="23"/>
      <c r="F46" s="24"/>
      <c r="G46" s="4"/>
    </row>
    <row r="47" spans="1:8" ht="14.25" customHeight="1">
      <c r="A47" s="5"/>
      <c r="B47" s="25"/>
      <c r="C47" s="7"/>
      <c r="D47" s="8"/>
      <c r="E47" s="9"/>
      <c r="F47" s="10"/>
      <c r="G47" s="4"/>
    </row>
    <row r="48" spans="1:8" ht="14.25" customHeight="1">
      <c r="A48" s="5"/>
      <c r="B48" s="11" t="s">
        <v>32</v>
      </c>
      <c r="C48" s="7"/>
      <c r="D48" s="10"/>
      <c r="E48" s="10"/>
      <c r="F48" s="12"/>
      <c r="G48" s="13"/>
      <c r="H48" s="14"/>
    </row>
    <row r="49" spans="1:8" ht="14.25" customHeight="1">
      <c r="A49" s="5"/>
      <c r="B49" s="11"/>
      <c r="C49" s="7"/>
      <c r="D49" s="10"/>
      <c r="E49" s="10"/>
      <c r="F49" s="12"/>
      <c r="G49" s="13"/>
      <c r="H49" s="14"/>
    </row>
    <row r="50" spans="1:8" ht="40.5">
      <c r="A50" s="5" t="s">
        <v>10</v>
      </c>
      <c r="B50" s="16" t="s">
        <v>58</v>
      </c>
      <c r="C50" s="7" t="s">
        <v>13</v>
      </c>
      <c r="D50" s="17">
        <v>1</v>
      </c>
      <c r="E50" s="10"/>
      <c r="F50" s="12"/>
      <c r="G50" s="13"/>
      <c r="H50" s="14"/>
    </row>
    <row r="51" spans="1:8" ht="14.65" customHeight="1">
      <c r="A51" s="5"/>
      <c r="B51" s="15"/>
      <c r="C51" s="7"/>
      <c r="D51" s="10"/>
      <c r="E51" s="10"/>
      <c r="F51" s="12"/>
      <c r="G51" s="13"/>
      <c r="H51" s="14"/>
    </row>
    <row r="52" spans="1:8" ht="30.75" customHeight="1">
      <c r="A52" s="5" t="s">
        <v>14</v>
      </c>
      <c r="B52" s="16" t="s">
        <v>33</v>
      </c>
      <c r="C52" s="7" t="s">
        <v>13</v>
      </c>
      <c r="D52" s="17">
        <v>1</v>
      </c>
      <c r="E52" s="10"/>
      <c r="F52" s="12"/>
      <c r="G52" s="13"/>
      <c r="H52" s="14"/>
    </row>
    <row r="53" spans="1:8" ht="14.65" customHeight="1">
      <c r="A53" s="5"/>
      <c r="B53" s="15"/>
      <c r="C53" s="7"/>
      <c r="D53" s="10"/>
      <c r="E53" s="10"/>
      <c r="F53" s="12"/>
      <c r="G53" s="13"/>
      <c r="H53" s="14"/>
    </row>
    <row r="54" spans="1:8" ht="30" customHeight="1">
      <c r="A54" s="5" t="s">
        <v>17</v>
      </c>
      <c r="B54" s="16" t="s">
        <v>34</v>
      </c>
      <c r="C54" s="7" t="s">
        <v>13</v>
      </c>
      <c r="D54" s="17">
        <v>1</v>
      </c>
      <c r="E54" s="10"/>
      <c r="F54" s="12"/>
      <c r="G54" s="13"/>
      <c r="H54" s="14"/>
    </row>
    <row r="55" spans="1:8" ht="14.65" customHeight="1">
      <c r="A55" s="5"/>
      <c r="B55" s="15"/>
      <c r="C55" s="7"/>
      <c r="D55" s="10"/>
      <c r="E55" s="10"/>
      <c r="F55" s="12"/>
      <c r="G55" s="13"/>
      <c r="H55" s="14"/>
    </row>
    <row r="56" spans="1:8">
      <c r="A56" s="5" t="s">
        <v>20</v>
      </c>
      <c r="B56" s="16" t="s">
        <v>35</v>
      </c>
      <c r="C56" s="7" t="s">
        <v>13</v>
      </c>
      <c r="D56" s="17">
        <v>1</v>
      </c>
      <c r="E56" s="10"/>
      <c r="F56" s="12"/>
      <c r="G56" s="13"/>
      <c r="H56" s="14"/>
    </row>
    <row r="57" spans="1:8">
      <c r="A57" s="5"/>
      <c r="B57" s="16"/>
      <c r="C57" s="7"/>
      <c r="D57" s="17"/>
      <c r="E57" s="10"/>
      <c r="F57" s="12"/>
      <c r="G57" s="13"/>
      <c r="H57" s="14"/>
    </row>
    <row r="58" spans="1:8" ht="30.75" customHeight="1">
      <c r="A58" s="5" t="s">
        <v>23</v>
      </c>
      <c r="B58" s="16" t="s">
        <v>69</v>
      </c>
      <c r="C58" s="7" t="s">
        <v>13</v>
      </c>
      <c r="D58" s="17">
        <v>1</v>
      </c>
      <c r="E58" s="10"/>
      <c r="F58" s="12"/>
      <c r="G58" s="13"/>
      <c r="H58" s="14"/>
    </row>
    <row r="59" spans="1:8" ht="14.65" customHeight="1">
      <c r="A59" s="5"/>
      <c r="B59" s="16"/>
      <c r="C59" s="7"/>
      <c r="D59" s="17"/>
      <c r="E59" s="10"/>
      <c r="F59" s="12"/>
      <c r="G59" s="13"/>
      <c r="H59" s="14"/>
    </row>
    <row r="60" spans="1:8">
      <c r="A60" s="5" t="s">
        <v>36</v>
      </c>
      <c r="B60" s="16" t="s">
        <v>37</v>
      </c>
      <c r="C60" s="7" t="s">
        <v>13</v>
      </c>
      <c r="D60" s="17">
        <v>1</v>
      </c>
      <c r="E60" s="10"/>
      <c r="F60" s="12"/>
      <c r="G60" s="13"/>
      <c r="H60" s="14"/>
    </row>
    <row r="61" spans="1:8" ht="14.65" customHeight="1">
      <c r="A61" s="5"/>
      <c r="B61" s="15"/>
      <c r="C61" s="7"/>
      <c r="D61" s="10"/>
      <c r="E61" s="10"/>
      <c r="F61" s="12"/>
      <c r="G61" s="13"/>
      <c r="H61" s="14"/>
    </row>
    <row r="62" spans="1:8" ht="32.25" customHeight="1">
      <c r="A62" s="5" t="s">
        <v>53</v>
      </c>
      <c r="B62" s="16" t="s">
        <v>70</v>
      </c>
      <c r="C62" s="7" t="s">
        <v>13</v>
      </c>
      <c r="D62" s="17">
        <v>1</v>
      </c>
      <c r="E62" s="10"/>
      <c r="F62" s="12"/>
      <c r="G62" s="13"/>
      <c r="H62" s="14"/>
    </row>
    <row r="63" spans="1:8" ht="14.65" customHeight="1">
      <c r="A63" s="5"/>
      <c r="B63" s="15"/>
      <c r="C63" s="7"/>
      <c r="D63" s="57"/>
      <c r="E63" s="10"/>
      <c r="F63" s="12"/>
      <c r="G63" s="13"/>
      <c r="H63" s="14"/>
    </row>
    <row r="64" spans="1:8" ht="21.75" customHeight="1">
      <c r="A64" s="5" t="s">
        <v>38</v>
      </c>
      <c r="B64" s="16" t="s">
        <v>50</v>
      </c>
      <c r="C64" s="7" t="s">
        <v>13</v>
      </c>
      <c r="D64" s="57">
        <v>1</v>
      </c>
      <c r="E64" s="10"/>
      <c r="F64" s="12"/>
      <c r="G64" s="13"/>
      <c r="H64" s="14"/>
    </row>
    <row r="65" spans="1:8" ht="14.65" customHeight="1">
      <c r="A65" s="5"/>
      <c r="B65" s="16"/>
      <c r="C65" s="7"/>
      <c r="D65" s="57"/>
      <c r="E65" s="10"/>
      <c r="F65" s="12"/>
      <c r="G65" s="13"/>
      <c r="H65" s="14"/>
    </row>
    <row r="66" spans="1:8" ht="14.65" customHeight="1">
      <c r="A66" s="5" t="s">
        <v>51</v>
      </c>
      <c r="B66" s="16" t="s">
        <v>54</v>
      </c>
      <c r="C66" s="7" t="s">
        <v>13</v>
      </c>
      <c r="D66" s="57">
        <v>1</v>
      </c>
      <c r="E66" s="10"/>
      <c r="F66" s="12"/>
      <c r="G66" s="13"/>
      <c r="H66" s="14"/>
    </row>
    <row r="67" spans="1:8" ht="14.65" customHeight="1">
      <c r="A67" s="5"/>
      <c r="B67" s="16"/>
      <c r="C67" s="7"/>
      <c r="D67" s="57"/>
      <c r="E67" s="10"/>
      <c r="F67" s="12"/>
      <c r="G67" s="13"/>
      <c r="H67" s="14"/>
    </row>
    <row r="68" spans="1:8" ht="40.700000000000003" customHeight="1">
      <c r="A68" s="5" t="s">
        <v>62</v>
      </c>
      <c r="B68" s="16" t="s">
        <v>78</v>
      </c>
      <c r="C68" s="7" t="s">
        <v>13</v>
      </c>
      <c r="D68" s="17">
        <v>1</v>
      </c>
      <c r="E68" s="10"/>
      <c r="F68" s="12"/>
      <c r="G68" s="13"/>
      <c r="H68" s="14"/>
    </row>
    <row r="69" spans="1:8" ht="14.65" customHeight="1">
      <c r="A69" s="5"/>
      <c r="B69" s="16"/>
      <c r="C69" s="7"/>
      <c r="D69" s="10"/>
      <c r="E69" s="10"/>
      <c r="F69" s="12"/>
      <c r="G69" s="13"/>
      <c r="H69" s="14"/>
    </row>
    <row r="70" spans="1:8" ht="18" customHeight="1">
      <c r="A70" s="119" t="s">
        <v>30</v>
      </c>
      <c r="B70" s="120"/>
      <c r="C70" s="120"/>
      <c r="D70" s="120"/>
      <c r="E70" s="121"/>
      <c r="F70" s="18"/>
      <c r="G70" s="4"/>
    </row>
    <row r="71" spans="1:8" ht="15">
      <c r="A71" s="113"/>
      <c r="B71" s="113"/>
      <c r="C71" s="113"/>
      <c r="D71" s="113"/>
      <c r="E71" s="113"/>
      <c r="F71" s="113"/>
    </row>
    <row r="72" spans="1:8" ht="18" customHeight="1">
      <c r="A72" s="118"/>
      <c r="B72" s="118"/>
      <c r="C72" s="118"/>
      <c r="D72" s="118"/>
      <c r="E72" s="118"/>
      <c r="F72" s="118"/>
      <c r="G72" s="4"/>
    </row>
    <row r="73" spans="1:8">
      <c r="A73" s="19"/>
      <c r="B73" s="20" t="s">
        <v>31</v>
      </c>
      <c r="C73" s="21"/>
      <c r="D73" s="22"/>
      <c r="E73" s="23"/>
      <c r="F73" s="24"/>
      <c r="G73" s="4"/>
    </row>
    <row r="74" spans="1:8">
      <c r="A74" s="5"/>
      <c r="B74" s="25"/>
      <c r="C74" s="7"/>
      <c r="D74" s="8"/>
      <c r="E74" s="9"/>
      <c r="F74" s="10"/>
      <c r="G74" s="4"/>
    </row>
    <row r="75" spans="1:8">
      <c r="A75" s="26"/>
      <c r="B75" s="27" t="s">
        <v>39</v>
      </c>
      <c r="C75" s="7"/>
      <c r="D75" s="28"/>
      <c r="E75" s="29"/>
      <c r="F75" s="10"/>
      <c r="G75" s="4"/>
    </row>
    <row r="76" spans="1:8">
      <c r="A76" s="26"/>
      <c r="B76" s="30"/>
      <c r="C76" s="7"/>
      <c r="D76" s="28"/>
      <c r="E76" s="29"/>
      <c r="F76" s="10"/>
      <c r="G76" s="4"/>
    </row>
    <row r="77" spans="1:8" ht="67.5">
      <c r="A77" s="26" t="s">
        <v>10</v>
      </c>
      <c r="B77" s="31" t="s">
        <v>63</v>
      </c>
      <c r="C77" s="7"/>
      <c r="D77" s="28"/>
      <c r="E77" s="29"/>
      <c r="F77" s="10"/>
      <c r="G77" s="4"/>
    </row>
    <row r="78" spans="1:8">
      <c r="A78" s="32"/>
      <c r="B78" s="33"/>
      <c r="C78" s="34"/>
      <c r="D78" s="28"/>
      <c r="E78" s="29"/>
      <c r="F78" s="10"/>
      <c r="G78" s="4"/>
    </row>
    <row r="79" spans="1:8" ht="18" customHeight="1">
      <c r="A79" s="122" t="s">
        <v>30</v>
      </c>
      <c r="B79" s="123"/>
      <c r="C79" s="123"/>
      <c r="D79" s="123"/>
      <c r="E79" s="124"/>
      <c r="F79" s="35"/>
      <c r="G79" s="4"/>
    </row>
    <row r="80" spans="1:8" ht="18" customHeight="1">
      <c r="A80" s="115" t="s">
        <v>40</v>
      </c>
      <c r="B80" s="116"/>
      <c r="C80" s="116"/>
      <c r="D80" s="116"/>
      <c r="E80" s="117"/>
      <c r="F80" s="36"/>
      <c r="G80" s="4"/>
    </row>
    <row r="81" spans="1:18">
      <c r="A81" s="55"/>
      <c r="B81" s="69" t="s">
        <v>72</v>
      </c>
      <c r="C81" s="48"/>
      <c r="D81" s="49"/>
      <c r="E81" s="51"/>
    </row>
    <row r="82" spans="1:18" ht="63.75">
      <c r="A82" s="55"/>
      <c r="B82" s="69" t="s">
        <v>41</v>
      </c>
      <c r="C82" s="48"/>
      <c r="D82" s="50"/>
      <c r="E82" s="50"/>
    </row>
    <row r="83" spans="1:18">
      <c r="A83" s="54">
        <v>1</v>
      </c>
      <c r="B83" s="43" t="s">
        <v>55</v>
      </c>
      <c r="C83" s="44"/>
      <c r="D83" s="45"/>
      <c r="E83" s="46"/>
    </row>
    <row r="84" spans="1:18" ht="93">
      <c r="A84" s="55">
        <f>A83+0.01</f>
        <v>1.01</v>
      </c>
      <c r="B84" s="66" t="s">
        <v>79</v>
      </c>
      <c r="C84" s="48" t="s">
        <v>44</v>
      </c>
      <c r="D84" s="50">
        <f>6*3</f>
        <v>18</v>
      </c>
      <c r="E84" s="50">
        <v>6490</v>
      </c>
    </row>
    <row r="85" spans="1:18" ht="106.5">
      <c r="A85" s="55" t="e">
        <f>#REF!+0.01</f>
        <v>#REF!</v>
      </c>
      <c r="B85" s="66" t="s">
        <v>80</v>
      </c>
      <c r="C85" s="48" t="s">
        <v>44</v>
      </c>
      <c r="D85" s="50">
        <f>12.87*3.7+(47.62*0.05)</f>
        <v>50</v>
      </c>
      <c r="E85" s="50">
        <v>1600</v>
      </c>
    </row>
    <row r="86" spans="1:18">
      <c r="A86" s="54">
        <v>2</v>
      </c>
      <c r="B86" s="43" t="s">
        <v>42</v>
      </c>
      <c r="C86" s="44"/>
      <c r="D86" s="45"/>
      <c r="E86" s="46"/>
    </row>
    <row r="87" spans="1:18" ht="38.25">
      <c r="A87" s="55"/>
      <c r="B87" s="71" t="s">
        <v>43</v>
      </c>
      <c r="C87" s="48"/>
      <c r="D87" s="49"/>
      <c r="E87" s="51"/>
    </row>
    <row r="88" spans="1:18" ht="67.5">
      <c r="A88" s="55" t="e">
        <f>#REF!+0.01</f>
        <v>#REF!</v>
      </c>
      <c r="B88" s="88" t="s">
        <v>77</v>
      </c>
      <c r="C88" s="82" t="s">
        <v>46</v>
      </c>
      <c r="D88" s="49"/>
      <c r="E88" s="83">
        <v>18000</v>
      </c>
      <c r="F88" s="103"/>
    </row>
    <row r="89" spans="1:18" ht="40.5">
      <c r="A89" s="55" t="e">
        <f>#REF!+0.01</f>
        <v>#REF!</v>
      </c>
      <c r="B89" s="47" t="s">
        <v>83</v>
      </c>
      <c r="C89" s="48" t="s">
        <v>44</v>
      </c>
      <c r="D89" s="49">
        <v>9</v>
      </c>
      <c r="E89" s="50">
        <v>3205</v>
      </c>
      <c r="F89" s="103"/>
    </row>
    <row r="90" spans="1:18" ht="53.25">
      <c r="A90" s="55" t="e">
        <f>A89+0.01</f>
        <v>#REF!</v>
      </c>
      <c r="B90" s="96" t="s">
        <v>87</v>
      </c>
      <c r="C90" s="82" t="s">
        <v>44</v>
      </c>
      <c r="D90" s="83">
        <v>9</v>
      </c>
      <c r="E90" s="85">
        <v>2292</v>
      </c>
      <c r="F90" s="103"/>
    </row>
    <row r="91" spans="1:18">
      <c r="A91" s="54">
        <v>4</v>
      </c>
      <c r="B91" s="43" t="s">
        <v>45</v>
      </c>
      <c r="C91" s="44"/>
      <c r="D91" s="45"/>
      <c r="E91" s="46"/>
    </row>
    <row r="92" spans="1:18">
      <c r="A92" s="86" t="s">
        <v>10</v>
      </c>
      <c r="B92" s="101" t="s">
        <v>85</v>
      </c>
      <c r="C92" s="82"/>
      <c r="D92" s="83"/>
      <c r="E92" s="84"/>
      <c r="R92" s="2">
        <f>270</f>
        <v>270</v>
      </c>
    </row>
    <row r="93" spans="1:18" ht="54">
      <c r="A93" s="81">
        <v>4.01</v>
      </c>
      <c r="B93" s="80" t="s">
        <v>84</v>
      </c>
      <c r="C93" s="82" t="s">
        <v>44</v>
      </c>
      <c r="D93" s="83">
        <v>9</v>
      </c>
      <c r="E93" s="85">
        <v>1585</v>
      </c>
      <c r="F93" s="103"/>
    </row>
    <row r="94" spans="1:18" ht="27">
      <c r="A94" s="81">
        <v>4.0199999999999996</v>
      </c>
      <c r="B94" s="89" t="s">
        <v>71</v>
      </c>
      <c r="C94" s="90" t="s">
        <v>76</v>
      </c>
      <c r="D94" s="91">
        <v>12</v>
      </c>
      <c r="E94" s="85">
        <v>860</v>
      </c>
    </row>
    <row r="95" spans="1:18">
      <c r="A95" s="86" t="s">
        <v>14</v>
      </c>
      <c r="B95" s="97" t="s">
        <v>85</v>
      </c>
      <c r="C95" s="48"/>
      <c r="D95" s="62"/>
      <c r="E95" s="84"/>
    </row>
    <row r="96" spans="1:18" ht="39.75">
      <c r="A96" s="98">
        <v>4.03</v>
      </c>
      <c r="B96" s="80" t="s">
        <v>81</v>
      </c>
      <c r="C96" s="99" t="s">
        <v>44</v>
      </c>
      <c r="D96" s="85">
        <v>12</v>
      </c>
      <c r="E96" s="85">
        <v>485</v>
      </c>
    </row>
    <row r="97" spans="1:5" ht="14.25">
      <c r="A97" s="100">
        <v>8</v>
      </c>
      <c r="B97" s="92" t="s">
        <v>64</v>
      </c>
      <c r="C97" s="93"/>
      <c r="D97" s="94"/>
      <c r="E97" s="95"/>
    </row>
    <row r="98" spans="1:5">
      <c r="A98" s="55">
        <f>A97+0.01</f>
        <v>8.01</v>
      </c>
      <c r="B98" s="89" t="s">
        <v>74</v>
      </c>
      <c r="C98" s="90" t="s">
        <v>46</v>
      </c>
      <c r="D98" s="91">
        <v>1</v>
      </c>
      <c r="E98" s="104">
        <v>7450</v>
      </c>
    </row>
    <row r="99" spans="1:5" ht="27">
      <c r="A99" s="55">
        <v>8.02</v>
      </c>
      <c r="B99" s="61" t="s">
        <v>75</v>
      </c>
      <c r="C99" s="90" t="s">
        <v>46</v>
      </c>
      <c r="D99" s="91">
        <v>1</v>
      </c>
      <c r="E99" s="104">
        <v>24570</v>
      </c>
    </row>
    <row r="100" spans="1:5">
      <c r="A100" s="55"/>
      <c r="B100" s="89"/>
      <c r="C100" s="90"/>
      <c r="D100" s="91"/>
      <c r="E100" s="52"/>
    </row>
    <row r="101" spans="1:5">
      <c r="A101" s="107" t="s">
        <v>30</v>
      </c>
      <c r="B101" s="107"/>
      <c r="C101" s="107"/>
      <c r="D101" s="107"/>
      <c r="E101" s="107"/>
    </row>
    <row r="102" spans="1:5" ht="25.5">
      <c r="A102" s="55"/>
      <c r="B102" s="72" t="s">
        <v>56</v>
      </c>
      <c r="C102" s="48"/>
      <c r="D102" s="49"/>
      <c r="E102" s="51"/>
    </row>
    <row r="103" spans="1:5">
      <c r="A103" s="55"/>
      <c r="E103" s="51"/>
    </row>
    <row r="104" spans="1:5">
      <c r="A104" s="70"/>
      <c r="B104" s="74" t="s">
        <v>47</v>
      </c>
      <c r="C104" s="48"/>
      <c r="D104" s="75"/>
      <c r="E104" s="64"/>
    </row>
    <row r="105" spans="1:5">
      <c r="A105" s="70"/>
      <c r="B105" s="65"/>
      <c r="C105" s="48"/>
      <c r="D105" s="75"/>
      <c r="E105" s="64"/>
    </row>
    <row r="106" spans="1:5" ht="67.5">
      <c r="A106" s="70">
        <v>1</v>
      </c>
      <c r="B106" s="31" t="s">
        <v>63</v>
      </c>
      <c r="C106" s="48"/>
      <c r="D106" s="75"/>
      <c r="E106" s="64"/>
    </row>
    <row r="107" spans="1:5">
      <c r="A107" s="76"/>
      <c r="B107" s="77"/>
      <c r="C107" s="78"/>
      <c r="D107" s="75"/>
      <c r="E107" s="64"/>
    </row>
    <row r="108" spans="1:5">
      <c r="A108" s="76"/>
      <c r="B108" s="77"/>
      <c r="C108" s="78"/>
      <c r="D108" s="75"/>
      <c r="E108" s="64"/>
    </row>
    <row r="109" spans="1:5">
      <c r="A109" s="107" t="s">
        <v>30</v>
      </c>
      <c r="B109" s="107"/>
      <c r="C109" s="107"/>
      <c r="D109" s="107"/>
      <c r="E109" s="107"/>
    </row>
    <row r="110" spans="1:5">
      <c r="A110" s="112" t="s">
        <v>48</v>
      </c>
      <c r="B110" s="112"/>
      <c r="C110" s="112"/>
      <c r="D110" s="112"/>
      <c r="E110" s="112"/>
    </row>
    <row r="111" spans="1:5">
      <c r="A111" s="56"/>
      <c r="B111" s="43" t="s">
        <v>49</v>
      </c>
      <c r="C111" s="59"/>
      <c r="D111" s="60"/>
    </row>
    <row r="112" spans="1:5" ht="199.5" customHeight="1">
      <c r="A112" s="56"/>
      <c r="B112" s="68" t="s">
        <v>86</v>
      </c>
      <c r="C112" s="53" t="s">
        <v>44</v>
      </c>
      <c r="D112" s="58">
        <v>6</v>
      </c>
      <c r="E112" s="42">
        <v>31510</v>
      </c>
    </row>
    <row r="113" spans="1:5" ht="81">
      <c r="A113" s="56"/>
      <c r="B113" s="102" t="s">
        <v>92</v>
      </c>
      <c r="C113" s="53" t="s">
        <v>44</v>
      </c>
      <c r="D113" s="58">
        <f>6*0.6</f>
        <v>3.5999999999999996</v>
      </c>
      <c r="E113" s="42">
        <v>10085</v>
      </c>
    </row>
    <row r="114" spans="1:5" ht="67.5">
      <c r="A114" s="56"/>
      <c r="B114" s="102" t="s">
        <v>93</v>
      </c>
      <c r="C114" s="53" t="s">
        <v>44</v>
      </c>
      <c r="D114" s="58">
        <f>6*0.6</f>
        <v>3.5999999999999996</v>
      </c>
      <c r="E114" s="42">
        <v>5008</v>
      </c>
    </row>
    <row r="115" spans="1:5" ht="54">
      <c r="A115" s="56"/>
      <c r="B115" s="102" t="s">
        <v>94</v>
      </c>
      <c r="C115" s="53" t="s">
        <v>88</v>
      </c>
      <c r="D115" s="58">
        <f>3*0.6</f>
        <v>1.7999999999999998</v>
      </c>
      <c r="E115" s="42">
        <v>20188</v>
      </c>
    </row>
    <row r="116" spans="1:5" ht="67.5">
      <c r="A116" s="56"/>
      <c r="B116" s="102" t="s">
        <v>95</v>
      </c>
      <c r="C116" s="53" t="s">
        <v>89</v>
      </c>
      <c r="D116" s="58">
        <v>25</v>
      </c>
      <c r="E116" s="42">
        <v>464</v>
      </c>
    </row>
    <row r="117" spans="1:5" ht="40.5">
      <c r="A117" s="56"/>
      <c r="B117" s="102" t="s">
        <v>96</v>
      </c>
      <c r="C117" s="53" t="s">
        <v>52</v>
      </c>
      <c r="D117" s="58">
        <v>1</v>
      </c>
      <c r="E117" s="42">
        <v>10370</v>
      </c>
    </row>
    <row r="118" spans="1:5" ht="40.5">
      <c r="A118" s="56"/>
      <c r="B118" s="102" t="s">
        <v>97</v>
      </c>
      <c r="C118" s="53" t="s">
        <v>90</v>
      </c>
      <c r="D118" s="58">
        <v>4</v>
      </c>
      <c r="E118" s="42">
        <v>10385</v>
      </c>
    </row>
    <row r="119" spans="1:5" ht="81">
      <c r="A119" s="56"/>
      <c r="B119" s="102" t="s">
        <v>82</v>
      </c>
      <c r="C119" s="53" t="s">
        <v>52</v>
      </c>
      <c r="D119" s="58">
        <v>1</v>
      </c>
      <c r="E119" s="42">
        <v>15361</v>
      </c>
    </row>
    <row r="120" spans="1:5">
      <c r="A120" s="56"/>
      <c r="B120" s="79"/>
      <c r="C120" s="79"/>
      <c r="D120" s="79"/>
    </row>
    <row r="121" spans="1:5">
      <c r="A121" s="56"/>
      <c r="B121" s="73"/>
      <c r="C121" s="48"/>
      <c r="D121" s="67"/>
    </row>
    <row r="122" spans="1:5">
      <c r="A122" s="56"/>
      <c r="B122" s="74" t="s">
        <v>47</v>
      </c>
      <c r="C122" s="48"/>
      <c r="D122" s="63"/>
    </row>
    <row r="123" spans="1:5">
      <c r="A123" s="56"/>
      <c r="B123" s="65"/>
      <c r="C123" s="48"/>
      <c r="D123" s="63"/>
    </row>
    <row r="124" spans="1:5" ht="67.5">
      <c r="A124" s="56"/>
      <c r="B124" s="31" t="s">
        <v>63</v>
      </c>
      <c r="C124" s="48"/>
      <c r="D124" s="63"/>
    </row>
  </sheetData>
  <mergeCells count="19">
    <mergeCell ref="A109:E109"/>
    <mergeCell ref="A110:E110"/>
    <mergeCell ref="A101:E101"/>
    <mergeCell ref="A3:F3"/>
    <mergeCell ref="A2:F2"/>
    <mergeCell ref="A71:F71"/>
    <mergeCell ref="A80:E80"/>
    <mergeCell ref="A45:F45"/>
    <mergeCell ref="A72:F72"/>
    <mergeCell ref="A70:E70"/>
    <mergeCell ref="A79:E79"/>
    <mergeCell ref="A1:F1"/>
    <mergeCell ref="A4:F4"/>
    <mergeCell ref="A44:E44"/>
    <mergeCell ref="A5:A6"/>
    <mergeCell ref="B5:B6"/>
    <mergeCell ref="C5:C6"/>
    <mergeCell ref="D5:D6"/>
    <mergeCell ref="E5:E6"/>
  </mergeCells>
  <printOptions horizontalCentered="1"/>
  <pageMargins left="0.7" right="0.7" top="0.75" bottom="0.75" header="0.3" footer="0.3"/>
  <pageSetup paperSize="9" scale="82" fitToHeight="0" orientation="portrait" r:id="rId1"/>
  <headerFooter>
    <oddHeader>&amp;R&amp;G</oddHeader>
  </headerFooter>
  <rowBreaks count="2" manualBreakCount="2">
    <brk id="44" max="5" man="1"/>
    <brk id="71" max="5"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4286a4a3-45f5-4645-90ed-b5dec3c9490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729EE76495C842A4267B4872957C51" ma:contentTypeVersion="15" ma:contentTypeDescription="Create a new document." ma:contentTypeScope="" ma:versionID="72e0c27d337e16ae408cb71b85922973">
  <xsd:schema xmlns:xsd="http://www.w3.org/2001/XMLSchema" xmlns:xs="http://www.w3.org/2001/XMLSchema" xmlns:p="http://schemas.microsoft.com/office/2006/metadata/properties" xmlns:ns3="4286a4a3-45f5-4645-90ed-b5dec3c94900" xmlns:ns4="addfe151-00aa-4ab0-ad73-7d4982d04190" targetNamespace="http://schemas.microsoft.com/office/2006/metadata/properties" ma:root="true" ma:fieldsID="d212e8773dc7245747f144bf5ad830ef" ns3:_="" ns4:_="">
    <xsd:import namespace="4286a4a3-45f5-4645-90ed-b5dec3c94900"/>
    <xsd:import namespace="addfe151-00aa-4ab0-ad73-7d4982d04190"/>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element ref="ns3:MediaServiceSearchProperties" minOccurs="0"/>
                <xsd:element ref="ns3:MediaServiceDateTaken"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86a4a3-45f5-4645-90ed-b5dec3c94900"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dfe151-00aa-4ab0-ad73-7d4982d04190"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CA6962-8759-441B-B64B-25EB48088EC4}">
  <ds:schemaRefs>
    <ds:schemaRef ds:uri="http://schemas.microsoft.com/sharepoint/v3/contenttype/forms"/>
  </ds:schemaRefs>
</ds:datastoreItem>
</file>

<file path=customXml/itemProps2.xml><?xml version="1.0" encoding="utf-8"?>
<ds:datastoreItem xmlns:ds="http://schemas.openxmlformats.org/officeDocument/2006/customXml" ds:itemID="{2C0B468B-DA47-4ACE-94F9-EF8A95F491CF}">
  <ds:schemaRefs>
    <ds:schemaRef ds:uri="http://schemas.microsoft.com/office/infopath/2007/PartnerControls"/>
    <ds:schemaRef ds:uri="4286a4a3-45f5-4645-90ed-b5dec3c94900"/>
    <ds:schemaRef ds:uri="http://purl.org/dc/elements/1.1/"/>
    <ds:schemaRef ds:uri="http://schemas.openxmlformats.org/package/2006/metadata/core-properties"/>
    <ds:schemaRef ds:uri="http://schemas.microsoft.com/office/2006/documentManagement/types"/>
    <ds:schemaRef ds:uri="http://purl.org/dc/dcmitype/"/>
    <ds:schemaRef ds:uri="http://purl.org/dc/terms/"/>
    <ds:schemaRef ds:uri="addfe151-00aa-4ab0-ad73-7d4982d0419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8C08CB8-CDE6-428F-AB49-401465EDC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86a4a3-45f5-4645-90ed-b5dec3c94900"/>
    <ds:schemaRef ds:uri="addfe151-00aa-4ab0-ad73-7d4982d041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SEC-01</vt:lpstr>
      <vt:lpstr>'SEC-01'!Print_Area</vt:lpstr>
      <vt:lpstr>'SEC-01'!Print_Titles</vt:lpstr>
    </vt:vector>
  </TitlesOfParts>
  <Manager/>
  <Company>Office Black Edition - tum0r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gihan</dc:creator>
  <cp:keywords/>
  <dc:description/>
  <cp:lastModifiedBy>pavadmin</cp:lastModifiedBy>
  <cp:revision/>
  <dcterms:created xsi:type="dcterms:W3CDTF">2017-06-11T06:01:29Z</dcterms:created>
  <dcterms:modified xsi:type="dcterms:W3CDTF">2024-08-30T11:00:40Z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0x01010060729EE76495C842A4267B4872957C51</vt:lpwstr>
  </property>
</Properties>
</file>