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D:\Pioneer infra &amp; Turnkey Project\NEW PROJECT\TFS AHEMEDABAD\KFC\"/>
    </mc:Choice>
  </mc:AlternateContent>
  <xr:revisionPtr revIDLastSave="0" documentId="13_ncr:1_{EA14414A-1736-410B-AED4-0925A77FB6F2}" xr6:coauthVersionLast="47" xr6:coauthVersionMax="47" xr10:uidLastSave="{00000000-0000-0000-0000-000000000000}"/>
  <bookViews>
    <workbookView xWindow="-120" yWindow="-120" windowWidth="19440" windowHeight="11520" xr2:uid="{00000000-000D-0000-FFFF-FFFF00000000}"/>
  </bookViews>
  <sheets>
    <sheet name="Plumbing " sheetId="1" r:id="rId1"/>
    <sheet name="MAKE LIST"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1" l="1"/>
  <c r="G19" i="1"/>
  <c r="G25" i="1"/>
  <c r="G47" i="1"/>
  <c r="G29" i="1"/>
  <c r="G24" i="1"/>
  <c r="G23" i="1"/>
  <c r="G45" i="1"/>
  <c r="G44" i="1"/>
  <c r="G43" i="1"/>
  <c r="G42" i="1"/>
  <c r="G41" i="1"/>
  <c r="G40" i="1"/>
  <c r="G39" i="1"/>
  <c r="G38" i="1"/>
  <c r="G37" i="1"/>
  <c r="G36" i="1"/>
  <c r="G35" i="1"/>
  <c r="G34" i="1"/>
  <c r="G33" i="1"/>
  <c r="G32" i="1"/>
  <c r="G31" i="1"/>
  <c r="G30" i="1"/>
  <c r="G28" i="1"/>
  <c r="G27" i="1"/>
  <c r="G22" i="1"/>
  <c r="G21" i="1"/>
  <c r="G18" i="1"/>
  <c r="G15" i="1"/>
  <c r="G12" i="1"/>
  <c r="G11" i="1"/>
  <c r="G7" i="1"/>
  <c r="G6" i="1"/>
  <c r="G13" i="1" l="1"/>
  <c r="G8" i="1"/>
  <c r="G48" i="1" l="1"/>
</calcChain>
</file>

<file path=xl/sharedStrings.xml><?xml version="1.0" encoding="utf-8"?>
<sst xmlns="http://schemas.openxmlformats.org/spreadsheetml/2006/main" count="246" uniqueCount="213">
  <si>
    <t>BILL OF QUANTITIES FOR PLUMBING WORK
PROJECT : PROJECT : KFC BOQ @ AHMEDABAD AIRPORT FORECOURT</t>
  </si>
  <si>
    <t>SR. NO.</t>
  </si>
  <si>
    <t>MATERIAL</t>
  </si>
  <si>
    <t>DESCRIPTION</t>
  </si>
  <si>
    <t>UNIT</t>
  </si>
  <si>
    <t>QTY.</t>
  </si>
  <si>
    <t>RATE</t>
  </si>
  <si>
    <t>AMOUNT</t>
  </si>
  <si>
    <t>WATER SUPPLY PIPES</t>
  </si>
  <si>
    <t xml:space="preserve">CPVC Pipes                        </t>
  </si>
  <si>
    <t>Supply, laying, testing &amp; commissioning of FOOD GRADE CPVC pipes conforming to CTS (Copper Tube Size) SDR-11 as per (is 15778 ASTM D 2846)  with necessary fittings up to the size of 50 mm dia, jointing with CPVC solvent cement of medium body IPS brand or equivalent conform. (Make – SUPREME / KASTA)</t>
  </si>
  <si>
    <t>15mm dia</t>
  </si>
  <si>
    <t>R.M.</t>
  </si>
  <si>
    <t>20mm dia</t>
  </si>
  <si>
    <t>TOTAL</t>
  </si>
  <si>
    <t>WATER DRAIN PIPES</t>
  </si>
  <si>
    <t xml:space="preserve">PVC WASTE PIPE </t>
  </si>
  <si>
    <t>PVC Plastic Pipe for Drainage
(Make – SUPREME / KASTA)</t>
  </si>
  <si>
    <t xml:space="preserve">100mm dia                                                    </t>
  </si>
  <si>
    <t>50mm dia</t>
  </si>
  <si>
    <t>CHAMBER &amp; GRATING</t>
  </si>
  <si>
    <t>INSPECTION CHAMBER</t>
  </si>
  <si>
    <t>Supply, Laying, Testing &amp; Commissioning of Approved SS Inspection Chamber along of Size- 300mmx300mm with SS Cover &amp; SS Grating over it. Make Jaquar / Ozone.</t>
  </si>
  <si>
    <t>Nos.</t>
  </si>
  <si>
    <t>FLOOR TRAP</t>
  </si>
  <si>
    <t>Supply, Laying, Testing &amp; Commissioning of 100x100mm  Floor Trap with Approved Make heavy duty round or Square.</t>
  </si>
  <si>
    <t>VALVE AND TAP</t>
  </si>
  <si>
    <t>ANGLE VALVE</t>
  </si>
  <si>
    <t xml:space="preserve">Providing &amp; Fixing Angle Valve. </t>
  </si>
  <si>
    <t>LONG BODY TAP</t>
  </si>
  <si>
    <t xml:space="preserve">Providing &amp; Fixing Sink Cock. (Make – JAQUAR / OZONE)  </t>
  </si>
  <si>
    <t>Gate Valves</t>
  </si>
  <si>
    <t>Providing &amp; Fixing CPVC Ball Valve ISI mark. (For Inlet)    (Make – KITZ / ZOLOTO / AUDCO) 20mm Dia</t>
  </si>
  <si>
    <t xml:space="preserve">Single Lever Mixer </t>
  </si>
  <si>
    <r>
      <t xml:space="preserve">Providing and fixing 15mm </t>
    </r>
    <r>
      <rPr>
        <b/>
        <sz val="12"/>
        <color indexed="8"/>
        <rFont val="Calibri"/>
        <family val="2"/>
        <scheme val="minor"/>
      </rPr>
      <t>C.P.  Single lever wall mixer</t>
    </r>
    <r>
      <rPr>
        <sz val="12"/>
        <color indexed="8"/>
        <rFont val="Calibri"/>
        <family val="2"/>
        <scheme val="minor"/>
      </rPr>
      <t xml:space="preserve"> for 3 Bowl Sink. </t>
    </r>
    <r>
      <rPr>
        <b/>
        <sz val="12"/>
        <color indexed="8"/>
        <rFont val="Calibri"/>
        <family val="2"/>
        <scheme val="minor"/>
      </rPr>
      <t>(Jaguar-Continental make.)</t>
    </r>
    <r>
      <rPr>
        <sz val="12"/>
        <color indexed="8"/>
        <rFont val="Calibri"/>
        <family val="2"/>
        <scheme val="minor"/>
      </rPr>
      <t xml:space="preserve">                     </t>
    </r>
  </si>
  <si>
    <t>ACCESSORIES</t>
  </si>
  <si>
    <t>Grease Trap</t>
  </si>
  <si>
    <t>Providing &amp; Fixing of portable grease trap NGT-8,14,50 from Nugreen</t>
  </si>
  <si>
    <t>Bottle Trap</t>
  </si>
  <si>
    <t>Providing &amp; fixing 32mm CP finished Bottle Trap with wall flanges. (Make – JAQUAR / OZONE)</t>
  </si>
  <si>
    <t>S.S. GRATING</t>
  </si>
  <si>
    <t>Providing &amp; Fixingof S.S. triple layer grating for the drain as per drawings.</t>
  </si>
  <si>
    <t>Waste Coupling</t>
  </si>
  <si>
    <t xml:space="preserve">Providing Waste Coupling 32mm size full thread waste coupling to be use for 3-bowl sink. (Make – JAQUAR / OZONE) </t>
  </si>
  <si>
    <t>GEYSER STORAGE</t>
  </si>
  <si>
    <r>
      <t>Geyser(Providing &amp; fixing)</t>
    </r>
    <r>
      <rPr>
        <sz val="12"/>
        <rFont val="Calibri"/>
        <family val="2"/>
        <scheme val="minor"/>
      </rPr>
      <t>RECOLD MAKE</t>
    </r>
  </si>
  <si>
    <t>35 LTR</t>
  </si>
  <si>
    <t>each</t>
  </si>
  <si>
    <t>6LTR (INSTANT GEYSER)</t>
    <phoneticPr fontId="0" type="noConversion"/>
  </si>
  <si>
    <t xml:space="preserve">PVC WATER TANK </t>
  </si>
  <si>
    <r>
      <t>Providing &amp; Fixing</t>
    </r>
    <r>
      <rPr>
        <sz val="12"/>
        <color indexed="8"/>
        <rFont val="Calibri"/>
        <family val="2"/>
        <scheme val="minor"/>
      </rPr>
      <t xml:space="preserve">  of  PVC  water,  vertical  type  </t>
    </r>
    <r>
      <rPr>
        <sz val="12"/>
        <rFont val="Calibri"/>
        <family val="2"/>
        <scheme val="minor"/>
      </rPr>
      <t>storage  tanks</t>
    </r>
    <r>
      <rPr>
        <sz val="12"/>
        <color indexed="8"/>
        <rFont val="Calibri"/>
        <family val="2"/>
        <scheme val="minor"/>
      </rPr>
      <t xml:space="preserve">  of  the  approved  quality Make Sintex,  including  making  solid  supported  flat  base  as  per  instruction  but  in  masonary  work,  and  doing  all  connections   as  required. Item also inculding the lockable system require for food safety.</t>
    </r>
  </si>
  <si>
    <t xml:space="preserve">1000 LTR </t>
  </si>
  <si>
    <t>LOFT TANK placed over MS platform refer general arrangement plan</t>
  </si>
  <si>
    <t>SUB  TOTAL  OF  WATER  SUPPLY</t>
  </si>
  <si>
    <t>WATER MOTOR</t>
  </si>
  <si>
    <t>P/f of 1HP water motor.</t>
  </si>
  <si>
    <t>No</t>
  </si>
  <si>
    <t>For Ro Water supply</t>
  </si>
  <si>
    <t>03 BOWL SINK CONNECTION</t>
  </si>
  <si>
    <r>
      <t>Providing and fixing 3-Bowl Sink</t>
    </r>
    <r>
      <rPr>
        <sz val="12"/>
        <color indexed="8"/>
        <rFont val="Calibri"/>
        <family val="2"/>
        <scheme val="minor"/>
      </rPr>
      <t xml:space="preserve"> Drain outlet connection with valve &amp; Drain pipe complete with all necessary fittings.</t>
    </r>
  </si>
  <si>
    <t>SINK CONNECTION</t>
  </si>
  <si>
    <r>
      <t>Fixing Hand Wash Sink</t>
    </r>
    <r>
      <rPr>
        <sz val="12"/>
        <color indexed="8"/>
        <rFont val="Calibri"/>
        <family val="2"/>
        <scheme val="minor"/>
      </rPr>
      <t xml:space="preserve"> Drain outlet connection with valve &amp; Drain pipe complete with all necessary fittings.</t>
    </r>
  </si>
  <si>
    <r>
      <t>Providing and fixing Veg. Prep. Sink</t>
    </r>
    <r>
      <rPr>
        <sz val="12"/>
        <color indexed="8"/>
        <rFont val="Calibri"/>
        <family val="2"/>
        <scheme val="minor"/>
      </rPr>
      <t xml:space="preserve"> Drain outlet connection with valve &amp; Drain pipe complete with all necessary fittings.</t>
    </r>
  </si>
  <si>
    <t>FRESH AIR MACHINE CONNECTION</t>
  </si>
  <si>
    <t>Connection of fresh air overflow. Complete in all respects.</t>
  </si>
  <si>
    <t>MAIN  CONNECTION with airport drain line</t>
  </si>
  <si>
    <t>Making connection to existing sewer/storm water drains including excavation,cutting of manhole walls and making good the same,modifying drain channels etc.complete in all respects. A)150 to 300 mm dia connection.</t>
    <phoneticPr fontId="0" type="noConversion"/>
  </si>
  <si>
    <t>PVC 50MM DIA PIPE</t>
  </si>
  <si>
    <t>Providing, laying and jointing 50mm dia. PVC pipes complete (PRINCE) with PVC fittings and clamps, including cutting and making good the walls and floors,  wherever necessary etc., complete.</t>
  </si>
  <si>
    <t>Rm</t>
  </si>
  <si>
    <t>Nos</t>
  </si>
  <si>
    <t>Pressure Pump</t>
  </si>
  <si>
    <t>0.5 HP Crompton Make Pressure Pump</t>
  </si>
  <si>
    <t>For Raw water supply</t>
  </si>
  <si>
    <t xml:space="preserve">Ro Plant </t>
  </si>
  <si>
    <t>As per KFC operations requirement ,placed over MS platform refer general arrangement plan</t>
  </si>
  <si>
    <t>GRAND TOTAL</t>
  </si>
  <si>
    <t>APPROVED LIST OF  MAKES/BRANDS FOR CIVIL INTERIOR &amp; PLUMBING WORKS</t>
  </si>
  <si>
    <t>NOTES</t>
  </si>
  <si>
    <t>No deviations shall be permitted.</t>
  </si>
  <si>
    <t>All materials to be used shall be of first quality unless otherwise specified</t>
  </si>
  <si>
    <t>All sizes of materials mentioned shall be finished sizes.</t>
  </si>
  <si>
    <t>All materials used shall be of ISI grade wherever applicable</t>
  </si>
  <si>
    <t>Wherever there is a proposal to use "equivalent " makes(other than the specified makes mentioned in BOQ)the same shall be done only after the prior approval of engineer incharge.</t>
  </si>
  <si>
    <t>S.NO</t>
  </si>
  <si>
    <t>ITEM DESCRIPTION</t>
  </si>
  <si>
    <t>MAKE</t>
  </si>
  <si>
    <t>ADHESIVE</t>
  </si>
  <si>
    <t>FEVICOL/3M/KITCOL/VAMICOL/ARALDITE</t>
  </si>
  <si>
    <t>ALUMINIUM COMPOSITE PANELS(ACP)</t>
  </si>
  <si>
    <t>ALUCOBOND/DUROBOND/DURABUILD</t>
  </si>
  <si>
    <t>ALUMINIUM SECTIONS</t>
  </si>
  <si>
    <t>JINDAL</t>
  </si>
  <si>
    <t>BOARDS(COMMERCIAL &amp; WATER PROOF)ALL SIZES AND THICKNESS</t>
  </si>
  <si>
    <t xml:space="preserve">ISI MARK </t>
  </si>
  <si>
    <t>CAST IRON PIPES</t>
  </si>
  <si>
    <t>NECO/BIC/BLC</t>
  </si>
  <si>
    <t>CEMENT (NORMAL)</t>
  </si>
  <si>
    <t>ACC/AMBUJA/BIRLA/ULTRATECH/JK</t>
  </si>
  <si>
    <t>CEMENT BOARDS</t>
  </si>
  <si>
    <t>BISON/EVEREST</t>
  </si>
  <si>
    <t>CERAMIC TILES</t>
  </si>
  <si>
    <t>KAJARIA/BELL/SOMANY/NITCO/JOHNSON/ORIENT</t>
  </si>
  <si>
    <t>COREAN</t>
  </si>
  <si>
    <t>DUPONT/LG/SAMSUNG</t>
  </si>
  <si>
    <t>DOOR CLOSERS</t>
  </si>
  <si>
    <t>DORSET/GODREJ/DORMA</t>
  </si>
  <si>
    <t>DRAWER CHANNELS</t>
  </si>
  <si>
    <t>HETTICH/HAFFELE/EBCO/INGERSOL RAND</t>
  </si>
  <si>
    <t>EXTERIOR PAINT ACRYLIC BASED</t>
  </si>
  <si>
    <t>WETHERSHIELD,ASIAN</t>
  </si>
  <si>
    <t>EXTERIOR PAINT CEMENT BASED</t>
  </si>
  <si>
    <t>SNOWCEM/NITCO</t>
  </si>
  <si>
    <t>FILM</t>
  </si>
  <si>
    <t>3M</t>
  </si>
  <si>
    <t>FIRE RETARDANT PAINT</t>
  </si>
  <si>
    <t>FIRE TARD/PROMAT</t>
  </si>
  <si>
    <t>FLEXIBLE PLY ALL SIZES AND THICKNESS</t>
  </si>
  <si>
    <t xml:space="preserve">FLOOR SPRING AND FITTINGS </t>
  </si>
  <si>
    <t>OZONE/DORMA/HAFFELE</t>
  </si>
  <si>
    <t>FLUSH DOORS ALL SIZES</t>
  </si>
  <si>
    <t>GALVANIZED IRON(G.I.) PIPES</t>
  </si>
  <si>
    <t>TATA/JINDAL</t>
  </si>
  <si>
    <t>GLASS</t>
  </si>
  <si>
    <t>ASAHI/MODIGAURD/SAINT GOBAIN</t>
  </si>
  <si>
    <t>GLASS MOSAIC TILES</t>
  </si>
  <si>
    <t>BISSAZA/GLASS ITALIA</t>
  </si>
  <si>
    <t>GYPSUM BOARDS</t>
  </si>
  <si>
    <t>SAINT GOBAIN-INDIA GYPSUM/FIRE LINE BOARD</t>
  </si>
  <si>
    <t>HAND DRYERS</t>
  </si>
  <si>
    <t>KIMBERLEY CLERK</t>
  </si>
  <si>
    <t>HANDLES(AS APPROVED)</t>
  </si>
  <si>
    <t>NEKI/D-LINE/DORMA</t>
  </si>
  <si>
    <t>HARD WOOD FOR FRAMEWORK</t>
  </si>
  <si>
    <t>MIRANDI OR EQUIVALENT</t>
  </si>
  <si>
    <t>HIGH DENSITY FIBRE BOARD</t>
  </si>
  <si>
    <t>NOVOPAN/DURATUFF</t>
  </si>
  <si>
    <t>HINGES</t>
  </si>
  <si>
    <t>MAGNUM/GARD/UNION/DORMA/HAFFELE</t>
  </si>
  <si>
    <t>INTERIOR PAINT ACRYLIC,LUSTURE,ENAMEL</t>
  </si>
  <si>
    <t>ICI/DULUX/NEROLAC/BERGER/ASIAN/OIKOS/ASIAN</t>
  </si>
  <si>
    <t>LAMINATES(AS APPROVED)</t>
  </si>
  <si>
    <t>GREENLAM/FORMICA/KITLAM/VIRGO/MERINO</t>
  </si>
  <si>
    <t>LOCKERS/SAFE</t>
  </si>
  <si>
    <t>GODREJ</t>
  </si>
  <si>
    <t>LOCKS (AS APPROVED)</t>
  </si>
  <si>
    <t>DORSET/GODREJ</t>
  </si>
  <si>
    <t>MAGNETIC BALL CATCHERS</t>
  </si>
  <si>
    <t>GODREJ/EBCO/INGERSOL RAND/HETTICH</t>
  </si>
  <si>
    <t>METAL FALSE CEILING</t>
  </si>
  <si>
    <t>ARMSTRONG/LUXALON/TRACDEK/USG</t>
  </si>
  <si>
    <t>MINERAL FIBRE CEILING</t>
  </si>
  <si>
    <t>ARMSTRONG/AMF/NITTOBO/INSULA</t>
  </si>
  <si>
    <t>PARTICLE BOARD</t>
  </si>
  <si>
    <t>NOVOPAN/ECO BOARD</t>
  </si>
  <si>
    <t>PLY(COMMERCIAL &amp; WATER PROOF) ALL SIZES AND THICKNESS</t>
  </si>
  <si>
    <t>PPR PIPES &amp; FITTINGS</t>
  </si>
  <si>
    <t>PRINCE</t>
  </si>
  <si>
    <t>PRE LAMINATED PARTICLE BOARD</t>
  </si>
  <si>
    <t>NOVOPAN/GREEN LAMIBOARD</t>
  </si>
  <si>
    <t>PVC PIPES</t>
  </si>
  <si>
    <t>PRAKASH/SUPREME/PRINCE</t>
  </si>
  <si>
    <t>SANITORY FITTINGS</t>
  </si>
  <si>
    <t>JAQUAR/MARC/AMERICAN STANDARDS</t>
  </si>
  <si>
    <t>SANITORY FIXTURES</t>
  </si>
  <si>
    <t>CERA/HINDWARE/NEYCER/PARRYWARE/AMERICAN STANDARDS</t>
  </si>
  <si>
    <t>SCREWS</t>
  </si>
  <si>
    <t>PHILLIPS/GKW</t>
  </si>
  <si>
    <t>SENSORS FOR URINAL</t>
  </si>
  <si>
    <t>AOS/TECHNOCRAT/D-LINE</t>
  </si>
  <si>
    <t>SILICON SEALANTS</t>
  </si>
  <si>
    <t>DOW CORNING</t>
  </si>
  <si>
    <t>SINKS</t>
  </si>
  <si>
    <t>NARALI/SS UTILITIES</t>
  </si>
  <si>
    <t>SOAP DISH HOLDERS</t>
  </si>
  <si>
    <t>JAQUAR/NEKI/MARC/AMERICAN STANDARDS/D-LINE</t>
  </si>
  <si>
    <t>SOAP DISPENSERS</t>
  </si>
  <si>
    <t>SOFT BOARD</t>
  </si>
  <si>
    <t>JOLLY BOARD</t>
  </si>
  <si>
    <t>SOUND PROOF PANELS</t>
  </si>
  <si>
    <t>ANUTONE/ARMSTRONG/NITTOBO</t>
  </si>
  <si>
    <t>STAINLESS STEEL SHEETS</t>
  </si>
  <si>
    <t>STONE GRANITE PRESERVATIVES</t>
  </si>
  <si>
    <t>DUPONT</t>
  </si>
  <si>
    <t>TEAK WOOD</t>
  </si>
  <si>
    <t>TEAK WOOD AS PER BASIC COST</t>
  </si>
  <si>
    <t>TEXTURE PAINT</t>
  </si>
  <si>
    <t>SPECTRUM/OIKOS</t>
  </si>
  <si>
    <t>TOILET PAPER HOLDER</t>
  </si>
  <si>
    <t>JAQUAR/NEKI/MARC/D-LINE</t>
  </si>
  <si>
    <t>TOWEL RAIL</t>
  </si>
  <si>
    <t>TOWER BOLT/STOPPERS</t>
  </si>
  <si>
    <t>VENEERS(AS APPROVED)</t>
  </si>
  <si>
    <t>CENTURY/GREEN/GARNET</t>
  </si>
  <si>
    <t>VENETIAN,VERTICAL ROLLERS</t>
  </si>
  <si>
    <t>VIESTA/MAC/AEROLAX/HUNTER DOUGLAS</t>
  </si>
  <si>
    <t>VINYL FLOORING</t>
  </si>
  <si>
    <t>ARMSTRONG/WONDER FLOOR/HANWA</t>
  </si>
  <si>
    <t>VITRIFIED TILES</t>
  </si>
  <si>
    <t>JOHNSON/BELL/MARBONITE/EURO/ASIAN/NITCO/KAJARIA</t>
  </si>
  <si>
    <t>WATER PROOFING COMPOUND</t>
  </si>
  <si>
    <t>DR.FIXIT/ROFFE/FOSROC/CIKO/SIKA</t>
  </si>
  <si>
    <t>WHITE BOARD</t>
  </si>
  <si>
    <t>WHITE MARK/ALKON/ALTOP/FIXOGRAPH</t>
  </si>
  <si>
    <t>WHITE CEMENT</t>
  </si>
  <si>
    <t>BIRLA/JK</t>
  </si>
  <si>
    <t>WOOD PRESERVATIVES</t>
  </si>
  <si>
    <t>WOODGAURD/TERMISEAL</t>
  </si>
  <si>
    <t>WATER TANK</t>
  </si>
  <si>
    <t>SINTEX</t>
  </si>
  <si>
    <t>WOODEN FLOORING</t>
  </si>
  <si>
    <t>PERGO/KRONOTEX/ARMSTRONG</t>
  </si>
  <si>
    <t>GODREJ/UNION/EBCO/DORMA/D-LINE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</si>
</sst>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_(* #,##0.00_);_(* \(#,##0.00\);_(* \-??_);_(@_)"/>
    <numFmt numFmtId="166" formatCode="#,##0.00\ ;&quot; (&quot;#,##0.00\);&quot; -&quot;#\ ;@\ "/>
  </numFmts>
  <fonts count="20" x14ac:knownFonts="1">
    <font>
      <sz val="11"/>
      <color theme="1"/>
      <name val="Calibri"/>
      <family val="2"/>
      <scheme val="minor"/>
    </font>
    <font>
      <b/>
      <sz val="16"/>
      <color theme="1"/>
      <name val="Calibri"/>
      <family val="2"/>
      <scheme val="minor"/>
    </font>
    <font>
      <sz val="16"/>
      <color theme="1"/>
      <name val="Calibri"/>
      <family val="2"/>
      <scheme val="minor"/>
    </font>
    <font>
      <sz val="10"/>
      <name val="Arial"/>
      <family val="2"/>
    </font>
    <font>
      <sz val="12"/>
      <name val="Calibri"/>
      <family val="2"/>
      <charset val="1"/>
    </font>
    <font>
      <b/>
      <sz val="12"/>
      <name val="Calibri"/>
      <family val="2"/>
      <charset val="1"/>
    </font>
    <font>
      <sz val="12"/>
      <name val="Calibri"/>
      <family val="2"/>
      <scheme val="minor"/>
    </font>
    <font>
      <b/>
      <sz val="12"/>
      <color theme="1"/>
      <name val="Calibri"/>
      <family val="2"/>
      <scheme val="minor"/>
    </font>
    <font>
      <sz val="12"/>
      <color theme="1"/>
      <name val="Calibri"/>
      <family val="2"/>
      <scheme val="minor"/>
    </font>
    <font>
      <b/>
      <sz val="12"/>
      <color indexed="8"/>
      <name val="Calibri"/>
      <family val="2"/>
      <charset val="1"/>
    </font>
    <font>
      <sz val="12"/>
      <color indexed="8"/>
      <name val="Calibri"/>
      <family val="2"/>
      <scheme val="minor"/>
    </font>
    <font>
      <sz val="10"/>
      <name val="Mangal"/>
      <family val="2"/>
    </font>
    <font>
      <sz val="10"/>
      <name val="Arial"/>
      <family val="2"/>
      <charset val="1"/>
    </font>
    <font>
      <b/>
      <sz val="12"/>
      <name val="Calibri"/>
      <family val="2"/>
      <scheme val="minor"/>
    </font>
    <font>
      <b/>
      <sz val="12"/>
      <color indexed="8"/>
      <name val="Calibri"/>
      <family val="2"/>
      <scheme val="minor"/>
    </font>
    <font>
      <sz val="12"/>
      <name val="Calibri"/>
      <family val="2"/>
    </font>
    <font>
      <sz val="11"/>
      <color indexed="8"/>
      <name val="Calibri"/>
      <family val="2"/>
    </font>
    <font>
      <b/>
      <sz val="14"/>
      <color indexed="8"/>
      <name val="Arial"/>
      <family val="2"/>
    </font>
    <font>
      <b/>
      <sz val="11"/>
      <name val="Arial"/>
      <family val="2"/>
    </font>
    <font>
      <b/>
      <sz val="11"/>
      <color indexed="8"/>
      <name val="Arial"/>
      <family val="2"/>
    </font>
  </fonts>
  <fills count="8">
    <fill>
      <patternFill patternType="none"/>
    </fill>
    <fill>
      <patternFill patternType="gray125"/>
    </fill>
    <fill>
      <patternFill patternType="solid">
        <fgColor theme="2" tint="-0.249977111117893"/>
        <bgColor indexed="64"/>
      </patternFill>
    </fill>
    <fill>
      <patternFill patternType="solid">
        <fgColor indexed="22"/>
        <bgColor indexed="55"/>
      </patternFill>
    </fill>
    <fill>
      <patternFill patternType="solid">
        <fgColor theme="6" tint="0.39997558519241921"/>
        <bgColor indexed="31"/>
      </patternFill>
    </fill>
    <fill>
      <patternFill patternType="solid">
        <fgColor theme="0"/>
        <bgColor indexed="64"/>
      </patternFill>
    </fill>
    <fill>
      <patternFill patternType="solid">
        <fgColor indexed="9"/>
        <bgColor indexed="26"/>
      </patternFill>
    </fill>
    <fill>
      <patternFill patternType="solid">
        <fgColor theme="0"/>
        <bgColor indexed="3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style="thin">
        <color indexed="8"/>
      </bottom>
      <diagonal/>
    </border>
    <border>
      <left style="medium">
        <color indexed="8"/>
      </left>
      <right style="medium">
        <color indexed="8"/>
      </right>
      <top/>
      <bottom style="thin">
        <color indexed="8"/>
      </bottom>
      <diagonal/>
    </border>
    <border>
      <left/>
      <right style="medium">
        <color indexed="8"/>
      </right>
      <top/>
      <bottom style="thin">
        <color indexed="8"/>
      </bottom>
      <diagonal/>
    </border>
    <border>
      <left style="medium">
        <color indexed="8"/>
      </left>
      <right style="medium">
        <color indexed="8"/>
      </right>
      <top/>
      <bottom/>
      <diagonal/>
    </border>
    <border>
      <left/>
      <right style="medium">
        <color indexed="8"/>
      </right>
      <top/>
      <bottom/>
      <diagonal/>
    </border>
    <border>
      <left style="medium">
        <color indexed="8"/>
      </left>
      <right style="medium">
        <color indexed="8"/>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right style="medium">
        <color indexed="8"/>
      </right>
      <top style="thin">
        <color indexed="8"/>
      </top>
      <bottom/>
      <diagonal/>
    </border>
    <border>
      <left style="medium">
        <color indexed="8"/>
      </left>
      <right style="medium">
        <color indexed="8"/>
      </right>
      <top style="thin">
        <color indexed="8"/>
      </top>
      <bottom style="medium">
        <color indexed="8"/>
      </bottom>
      <diagonal/>
    </border>
    <border>
      <left/>
      <right style="medium">
        <color indexed="8"/>
      </right>
      <top style="thin">
        <color indexed="8"/>
      </top>
      <bottom style="medium">
        <color indexed="8"/>
      </bottom>
      <diagonal/>
    </border>
  </borders>
  <cellStyleXfs count="7">
    <xf numFmtId="0" fontId="0" fillId="0" borderId="0"/>
    <xf numFmtId="0" fontId="3" fillId="0" borderId="0"/>
    <xf numFmtId="164" fontId="11" fillId="0" borderId="0" applyFill="0" applyBorder="0" applyAlignment="0" applyProtection="0"/>
    <xf numFmtId="0" fontId="12" fillId="0" borderId="0"/>
    <xf numFmtId="0" fontId="12" fillId="0" borderId="0"/>
    <xf numFmtId="43" fontId="16" fillId="0" borderId="0" applyFont="0" applyFill="0" applyBorder="0" applyAlignment="0" applyProtection="0"/>
    <xf numFmtId="0" fontId="3" fillId="0" borderId="0"/>
  </cellStyleXfs>
  <cellXfs count="125">
    <xf numFmtId="0" fontId="0" fillId="0" borderId="0" xfId="0"/>
    <xf numFmtId="0" fontId="2" fillId="0" borderId="0" xfId="0" applyFont="1"/>
    <xf numFmtId="49" fontId="4" fillId="3" borderId="2" xfId="1" applyNumberFormat="1" applyFont="1" applyFill="1" applyBorder="1" applyAlignment="1">
      <alignment horizontal="center" vertical="center" wrapText="1"/>
    </xf>
    <xf numFmtId="49" fontId="5" fillId="3" borderId="2" xfId="1" applyNumberFormat="1" applyFont="1" applyFill="1" applyBorder="1" applyAlignment="1">
      <alignment horizontal="left" vertical="center" wrapText="1"/>
    </xf>
    <xf numFmtId="49" fontId="5" fillId="3" borderId="2" xfId="1" applyNumberFormat="1" applyFont="1" applyFill="1" applyBorder="1" applyAlignment="1">
      <alignment horizontal="center" vertical="center" wrapText="1"/>
    </xf>
    <xf numFmtId="49" fontId="6" fillId="3" borderId="2" xfId="1" applyNumberFormat="1" applyFont="1" applyFill="1" applyBorder="1" applyAlignment="1">
      <alignment horizontal="center" vertical="center" wrapText="1"/>
    </xf>
    <xf numFmtId="49" fontId="5" fillId="3" borderId="2" xfId="1" applyNumberFormat="1" applyFont="1" applyFill="1" applyBorder="1" applyAlignment="1">
      <alignment horizontal="right" vertical="center" wrapText="1"/>
    </xf>
    <xf numFmtId="0" fontId="7" fillId="2" borderId="1" xfId="0" applyFont="1" applyFill="1" applyBorder="1" applyAlignment="1">
      <alignment horizontal="center"/>
    </xf>
    <xf numFmtId="0" fontId="8" fillId="2" borderId="1" xfId="0" applyFont="1" applyFill="1" applyBorder="1" applyAlignment="1">
      <alignment horizontal="center"/>
    </xf>
    <xf numFmtId="0" fontId="7" fillId="2" borderId="1" xfId="0" applyFont="1" applyFill="1" applyBorder="1" applyAlignment="1">
      <alignment horizontal="right"/>
    </xf>
    <xf numFmtId="2" fontId="9" fillId="4" borderId="3" xfId="1" applyNumberFormat="1" applyFont="1" applyFill="1" applyBorder="1" applyAlignment="1">
      <alignment horizontal="center" vertical="center" wrapText="1"/>
    </xf>
    <xf numFmtId="0" fontId="9" fillId="4" borderId="3" xfId="1" applyFont="1" applyFill="1" applyBorder="1" applyAlignment="1">
      <alignment horizontal="left" vertical="center" wrapText="1"/>
    </xf>
    <xf numFmtId="0" fontId="9" fillId="4" borderId="3" xfId="1" applyFont="1" applyFill="1" applyBorder="1" applyAlignment="1">
      <alignment horizontal="center" vertical="center" wrapText="1"/>
    </xf>
    <xf numFmtId="0" fontId="10" fillId="4" borderId="3" xfId="1" applyFont="1" applyFill="1" applyBorder="1" applyAlignment="1">
      <alignment horizontal="left" vertical="center" wrapText="1"/>
    </xf>
    <xf numFmtId="0" fontId="9" fillId="4" borderId="3" xfId="1" applyFont="1" applyFill="1" applyBorder="1" applyAlignment="1">
      <alignment horizontal="right" vertical="center" wrapText="1"/>
    </xf>
    <xf numFmtId="2" fontId="4" fillId="0" borderId="3" xfId="1" applyNumberFormat="1" applyFont="1" applyBorder="1" applyAlignment="1">
      <alignment horizontal="center" vertical="center"/>
    </xf>
    <xf numFmtId="2" fontId="5" fillId="0" borderId="3" xfId="1" applyNumberFormat="1" applyFont="1" applyBorder="1" applyAlignment="1">
      <alignment horizontal="left" vertical="center" wrapText="1"/>
    </xf>
    <xf numFmtId="0" fontId="4" fillId="0" borderId="3" xfId="1" applyFont="1" applyBorder="1" applyAlignment="1">
      <alignment horizontal="left" vertical="top" wrapText="1"/>
    </xf>
    <xf numFmtId="0" fontId="4" fillId="0" borderId="3" xfId="1" applyFont="1" applyBorder="1" applyAlignment="1">
      <alignment horizontal="center" vertical="center"/>
    </xf>
    <xf numFmtId="2" fontId="6" fillId="0" borderId="3" xfId="1" applyNumberFormat="1" applyFont="1" applyBorder="1" applyAlignment="1">
      <alignment horizontal="center" vertical="center"/>
    </xf>
    <xf numFmtId="165" fontId="4" fillId="0" borderId="3" xfId="2" applyNumberFormat="1" applyFont="1" applyFill="1" applyBorder="1" applyAlignment="1" applyProtection="1">
      <alignment horizontal="center" vertical="center"/>
    </xf>
    <xf numFmtId="165" fontId="4" fillId="0" borderId="3" xfId="2" applyNumberFormat="1" applyFont="1" applyFill="1" applyBorder="1" applyAlignment="1" applyProtection="1">
      <alignment horizontal="right" vertical="center"/>
    </xf>
    <xf numFmtId="0" fontId="4" fillId="0" borderId="3" xfId="1" applyFont="1" applyBorder="1" applyAlignment="1">
      <alignment horizontal="left" vertical="center" wrapText="1"/>
    </xf>
    <xf numFmtId="166" fontId="4" fillId="0" borderId="3" xfId="2" applyNumberFormat="1" applyFont="1" applyFill="1" applyBorder="1" applyAlignment="1" applyProtection="1">
      <alignment horizontal="center" vertical="center"/>
    </xf>
    <xf numFmtId="0" fontId="8" fillId="0" borderId="1" xfId="0" applyFont="1" applyBorder="1"/>
    <xf numFmtId="2" fontId="7" fillId="0" borderId="1" xfId="0" applyNumberFormat="1" applyFont="1" applyBorder="1" applyAlignment="1">
      <alignment horizontal="right"/>
    </xf>
    <xf numFmtId="0" fontId="8" fillId="0" borderId="0" xfId="0" applyFont="1"/>
    <xf numFmtId="2" fontId="4" fillId="0" borderId="3" xfId="3" applyNumberFormat="1" applyFont="1" applyBorder="1" applyAlignment="1">
      <alignment horizontal="center" vertical="center" wrapText="1"/>
    </xf>
    <xf numFmtId="2" fontId="6" fillId="0" borderId="3" xfId="3" applyNumberFormat="1" applyFont="1" applyBorder="1" applyAlignment="1">
      <alignment horizontal="center" vertical="center" wrapText="1"/>
    </xf>
    <xf numFmtId="2" fontId="5" fillId="5" borderId="3" xfId="1" applyNumberFormat="1" applyFont="1" applyFill="1" applyBorder="1" applyAlignment="1">
      <alignment horizontal="left" vertical="center" wrapText="1"/>
    </xf>
    <xf numFmtId="2" fontId="6" fillId="5" borderId="3" xfId="3" applyNumberFormat="1" applyFont="1" applyFill="1" applyBorder="1" applyAlignment="1">
      <alignment horizontal="center" vertical="center" wrapText="1"/>
    </xf>
    <xf numFmtId="166" fontId="4" fillId="5" borderId="3" xfId="2" applyNumberFormat="1" applyFont="1" applyFill="1" applyBorder="1" applyAlignment="1" applyProtection="1">
      <alignment horizontal="center" vertical="center"/>
    </xf>
    <xf numFmtId="165" fontId="4" fillId="5" borderId="3" xfId="2" applyNumberFormat="1" applyFont="1" applyFill="1" applyBorder="1" applyAlignment="1" applyProtection="1">
      <alignment horizontal="right" vertical="center"/>
    </xf>
    <xf numFmtId="0" fontId="5" fillId="0" borderId="3" xfId="3" applyFont="1" applyBorder="1" applyAlignment="1">
      <alignment horizontal="left" vertical="center" wrapText="1"/>
    </xf>
    <xf numFmtId="2" fontId="6" fillId="6" borderId="3" xfId="1" applyNumberFormat="1" applyFont="1" applyFill="1" applyBorder="1" applyAlignment="1">
      <alignment horizontal="center" vertical="center"/>
    </xf>
    <xf numFmtId="0" fontId="13" fillId="0" borderId="7" xfId="0" applyFont="1" applyBorder="1" applyAlignment="1">
      <alignment horizontal="left" vertical="center" wrapText="1"/>
    </xf>
    <xf numFmtId="0" fontId="10" fillId="0" borderId="7" xfId="0" quotePrefix="1" applyFont="1" applyBorder="1" applyAlignment="1">
      <alignment horizontal="justify" vertical="top" wrapText="1"/>
    </xf>
    <xf numFmtId="2" fontId="4" fillId="7" borderId="3" xfId="1" applyNumberFormat="1" applyFont="1" applyFill="1" applyBorder="1" applyAlignment="1">
      <alignment horizontal="center" vertical="center"/>
    </xf>
    <xf numFmtId="2" fontId="15" fillId="7" borderId="3" xfId="1" applyNumberFormat="1" applyFont="1" applyFill="1" applyBorder="1" applyAlignment="1">
      <alignment horizontal="left" vertical="center" wrapText="1"/>
    </xf>
    <xf numFmtId="2" fontId="4" fillId="7" borderId="3" xfId="1" applyNumberFormat="1" applyFont="1" applyFill="1" applyBorder="1" applyAlignment="1">
      <alignment horizontal="left" vertical="top" wrapText="1"/>
    </xf>
    <xf numFmtId="0" fontId="4" fillId="7" borderId="3" xfId="1" applyFont="1" applyFill="1" applyBorder="1" applyAlignment="1">
      <alignment horizontal="center" vertical="center"/>
    </xf>
    <xf numFmtId="2" fontId="6" fillId="7" borderId="3" xfId="1" applyNumberFormat="1" applyFont="1" applyFill="1" applyBorder="1" applyAlignment="1">
      <alignment horizontal="center" vertical="center"/>
    </xf>
    <xf numFmtId="165" fontId="4" fillId="7" borderId="3" xfId="2" applyNumberFormat="1" applyFont="1" applyFill="1" applyBorder="1" applyAlignment="1" applyProtection="1">
      <alignment horizontal="right" vertical="center"/>
    </xf>
    <xf numFmtId="0" fontId="6" fillId="0" borderId="3" xfId="3" applyFont="1" applyBorder="1" applyAlignment="1">
      <alignment horizontal="left" vertical="center"/>
    </xf>
    <xf numFmtId="0" fontId="6" fillId="0" borderId="3" xfId="4" applyFont="1" applyBorder="1" applyAlignment="1">
      <alignment horizontal="left" vertical="center" wrapText="1"/>
    </xf>
    <xf numFmtId="0" fontId="6" fillId="0" borderId="3" xfId="4" applyFont="1" applyBorder="1" applyAlignment="1">
      <alignment horizontal="center" vertical="center"/>
    </xf>
    <xf numFmtId="166" fontId="6" fillId="0" borderId="3" xfId="2" applyNumberFormat="1" applyFont="1" applyFill="1" applyBorder="1" applyAlignment="1" applyProtection="1">
      <alignment horizontal="center" vertical="center"/>
    </xf>
    <xf numFmtId="165" fontId="6" fillId="0" borderId="3" xfId="2" applyNumberFormat="1" applyFont="1" applyFill="1" applyBorder="1" applyAlignment="1" applyProtection="1">
      <alignment horizontal="right" vertical="center"/>
    </xf>
    <xf numFmtId="2" fontId="6" fillId="6" borderId="3" xfId="4" applyNumberFormat="1" applyFont="1" applyFill="1" applyBorder="1" applyAlignment="1">
      <alignment horizontal="left" vertical="center"/>
    </xf>
    <xf numFmtId="0" fontId="6" fillId="6" borderId="3" xfId="4" applyFont="1" applyFill="1" applyBorder="1" applyAlignment="1">
      <alignment horizontal="left" vertical="center" wrapText="1"/>
    </xf>
    <xf numFmtId="2" fontId="6" fillId="0" borderId="1" xfId="0" applyNumberFormat="1" applyFont="1" applyBorder="1" applyAlignment="1">
      <alignment horizontal="left" vertical="top" wrapText="1"/>
    </xf>
    <xf numFmtId="0" fontId="10" fillId="0" borderId="1" xfId="0" applyFont="1" applyBorder="1" applyAlignment="1">
      <alignment horizontal="justify" vertical="top" wrapText="1"/>
    </xf>
    <xf numFmtId="0" fontId="10" fillId="0" borderId="1" xfId="0" applyFont="1" applyBorder="1" applyAlignment="1">
      <alignment horizontal="center" wrapText="1"/>
    </xf>
    <xf numFmtId="0" fontId="10" fillId="0" borderId="1" xfId="0" applyFont="1" applyBorder="1" applyAlignment="1" applyProtection="1">
      <alignment horizontal="center" wrapText="1"/>
      <protection locked="0"/>
    </xf>
    <xf numFmtId="43" fontId="6" fillId="0" borderId="1" xfId="5" applyFont="1" applyFill="1" applyBorder="1" applyAlignment="1" applyProtection="1">
      <alignment horizontal="center" vertical="center" wrapText="1"/>
    </xf>
    <xf numFmtId="1" fontId="6" fillId="5" borderId="1" xfId="0" applyNumberFormat="1" applyFont="1" applyFill="1" applyBorder="1" applyAlignment="1" applyProtection="1">
      <alignment horizontal="center" wrapText="1"/>
      <protection locked="0"/>
    </xf>
    <xf numFmtId="0" fontId="6" fillId="0" borderId="1" xfId="0" applyFont="1" applyBorder="1" applyAlignment="1">
      <alignment horizontal="justify" vertical="top" wrapText="1"/>
    </xf>
    <xf numFmtId="0" fontId="6" fillId="0" borderId="7" xfId="0" applyFont="1" applyBorder="1" applyAlignment="1">
      <alignment horizontal="left" vertical="top" wrapText="1"/>
    </xf>
    <xf numFmtId="0" fontId="6" fillId="0" borderId="7" xfId="0" applyFont="1" applyBorder="1" applyAlignment="1">
      <alignment horizontal="justify" vertical="top" wrapText="1"/>
    </xf>
    <xf numFmtId="0" fontId="10" fillId="0" borderId="7" xfId="0" applyFont="1" applyBorder="1" applyAlignment="1">
      <alignment horizontal="center" wrapText="1"/>
    </xf>
    <xf numFmtId="1" fontId="6" fillId="5" borderId="7" xfId="0" applyNumberFormat="1" applyFont="1" applyFill="1" applyBorder="1" applyAlignment="1" applyProtection="1">
      <alignment horizontal="center" wrapText="1"/>
      <protection locked="0"/>
    </xf>
    <xf numFmtId="43" fontId="6" fillId="0" borderId="7" xfId="5" applyFont="1" applyFill="1" applyBorder="1" applyAlignment="1" applyProtection="1">
      <alignment horizontal="center" vertical="center" wrapText="1"/>
    </xf>
    <xf numFmtId="0" fontId="8" fillId="0" borderId="0" xfId="0" applyFont="1" applyProtection="1">
      <protection locked="0"/>
    </xf>
    <xf numFmtId="0" fontId="6" fillId="0" borderId="7" xfId="0" applyFont="1" applyBorder="1" applyAlignment="1">
      <alignment horizontal="center" vertical="top"/>
    </xf>
    <xf numFmtId="1" fontId="6" fillId="5" borderId="7" xfId="0" applyNumberFormat="1" applyFont="1" applyFill="1" applyBorder="1" applyAlignment="1" applyProtection="1">
      <alignment horizontal="center" vertical="center" wrapText="1"/>
      <protection locked="0"/>
    </xf>
    <xf numFmtId="0" fontId="10" fillId="0" borderId="7" xfId="0" applyFont="1" applyBorder="1" applyAlignment="1">
      <alignment horizontal="center" vertical="top"/>
    </xf>
    <xf numFmtId="0" fontId="10" fillId="0" borderId="7" xfId="0" applyFont="1" applyBorder="1" applyAlignment="1">
      <alignment horizontal="left" vertical="top" wrapText="1"/>
    </xf>
    <xf numFmtId="0" fontId="10" fillId="0" borderId="7" xfId="0" applyFont="1" applyBorder="1" applyAlignment="1">
      <alignment horizontal="justify" vertical="top" wrapText="1"/>
    </xf>
    <xf numFmtId="2" fontId="6" fillId="0" borderId="7" xfId="0" applyNumberFormat="1" applyFont="1" applyBorder="1" applyAlignment="1">
      <alignment horizontal="left" vertical="top" wrapText="1"/>
    </xf>
    <xf numFmtId="0" fontId="6" fillId="0" borderId="7" xfId="0" applyFont="1" applyBorder="1" applyAlignment="1">
      <alignment horizontal="justify" vertical="top"/>
    </xf>
    <xf numFmtId="0" fontId="6" fillId="0" borderId="7" xfId="0" applyFont="1" applyBorder="1" applyAlignment="1">
      <alignment horizontal="center" vertical="center" wrapText="1"/>
    </xf>
    <xf numFmtId="0" fontId="8" fillId="0" borderId="0" xfId="0" applyFont="1" applyAlignment="1" applyProtection="1">
      <alignment horizontal="center"/>
      <protection locked="0"/>
    </xf>
    <xf numFmtId="2" fontId="6" fillId="0" borderId="7" xfId="0" applyNumberFormat="1" applyFont="1" applyBorder="1" applyAlignment="1">
      <alignment horizontal="left" vertical="center" wrapText="1"/>
    </xf>
    <xf numFmtId="0" fontId="6" fillId="0" borderId="7" xfId="0" applyFont="1" applyBorder="1" applyAlignment="1">
      <alignment horizontal="center" vertical="center"/>
    </xf>
    <xf numFmtId="0" fontId="6" fillId="0" borderId="7" xfId="0" applyFont="1" applyBorder="1" applyAlignment="1">
      <alignment horizontal="justify" vertical="center"/>
    </xf>
    <xf numFmtId="0" fontId="8" fillId="0" borderId="0" xfId="0" applyFont="1" applyAlignment="1" applyProtection="1">
      <alignment vertical="center"/>
      <protection locked="0"/>
    </xf>
    <xf numFmtId="0" fontId="0" fillId="0" borderId="0" xfId="0" applyAlignment="1">
      <alignment vertical="center" wrapText="1"/>
    </xf>
    <xf numFmtId="0" fontId="0" fillId="0" borderId="0" xfId="0" applyAlignment="1">
      <alignment vertical="center"/>
    </xf>
    <xf numFmtId="2" fontId="4" fillId="7" borderId="7" xfId="1" applyNumberFormat="1" applyFont="1" applyFill="1" applyBorder="1" applyAlignment="1">
      <alignment horizontal="center" vertical="center"/>
    </xf>
    <xf numFmtId="2" fontId="5" fillId="6" borderId="5" xfId="4" applyNumberFormat="1" applyFont="1" applyFill="1" applyBorder="1" applyAlignment="1">
      <alignment horizontal="left" vertical="center"/>
    </xf>
    <xf numFmtId="0" fontId="4" fillId="6" borderId="5" xfId="4" applyFont="1" applyFill="1" applyBorder="1" applyAlignment="1">
      <alignment horizontal="left" vertical="center" wrapText="1"/>
    </xf>
    <xf numFmtId="0" fontId="4" fillId="0" borderId="5" xfId="4" applyFont="1" applyBorder="1" applyAlignment="1">
      <alignment horizontal="center" vertical="center"/>
    </xf>
    <xf numFmtId="2" fontId="6" fillId="7" borderId="5" xfId="1" applyNumberFormat="1" applyFont="1" applyFill="1" applyBorder="1" applyAlignment="1">
      <alignment horizontal="center" vertical="center"/>
    </xf>
    <xf numFmtId="166" fontId="4" fillId="0" borderId="5" xfId="2" applyNumberFormat="1" applyFont="1" applyFill="1" applyBorder="1" applyAlignment="1" applyProtection="1">
      <alignment horizontal="center" vertical="center"/>
    </xf>
    <xf numFmtId="165" fontId="4" fillId="0" borderId="0" xfId="2" applyNumberFormat="1" applyFont="1" applyFill="1" applyBorder="1" applyAlignment="1" applyProtection="1">
      <alignment horizontal="right" vertical="center"/>
    </xf>
    <xf numFmtId="0" fontId="8" fillId="0" borderId="7" xfId="0" applyFont="1" applyBorder="1"/>
    <xf numFmtId="2" fontId="9" fillId="4" borderId="3" xfId="1" applyNumberFormat="1" applyFont="1" applyFill="1" applyBorder="1" applyAlignment="1">
      <alignment horizontal="right" vertical="center" wrapText="1"/>
    </xf>
    <xf numFmtId="0" fontId="4" fillId="0" borderId="0" xfId="1" applyFont="1"/>
    <xf numFmtId="0" fontId="5" fillId="0" borderId="0" xfId="1" applyFont="1" applyAlignment="1">
      <alignment horizontal="left"/>
    </xf>
    <xf numFmtId="0" fontId="4" fillId="0" borderId="0" xfId="1" applyFont="1" applyAlignment="1">
      <alignment horizontal="center"/>
    </xf>
    <xf numFmtId="0" fontId="6" fillId="0" borderId="0" xfId="1" applyFont="1"/>
    <xf numFmtId="0" fontId="4" fillId="0" borderId="0" xfId="1" applyFont="1" applyAlignment="1">
      <alignment horizontal="right"/>
    </xf>
    <xf numFmtId="0" fontId="0" fillId="0" borderId="0" xfId="0" applyAlignment="1">
      <alignment horizontal="center"/>
    </xf>
    <xf numFmtId="0" fontId="0" fillId="0" borderId="0" xfId="0" applyAlignment="1">
      <alignment horizontal="right"/>
    </xf>
    <xf numFmtId="0" fontId="18" fillId="0" borderId="0" xfId="6" applyFont="1"/>
    <xf numFmtId="0" fontId="19" fillId="0" borderId="13" xfId="6" applyFont="1" applyBorder="1" applyAlignment="1">
      <alignment horizontal="center" vertical="center" wrapText="1"/>
    </xf>
    <xf numFmtId="0" fontId="19" fillId="0" borderId="14" xfId="6" applyFont="1" applyBorder="1" applyAlignment="1">
      <alignment horizontal="center" vertical="center" wrapText="1"/>
    </xf>
    <xf numFmtId="0" fontId="19" fillId="0" borderId="15" xfId="6" applyFont="1" applyBorder="1" applyAlignment="1">
      <alignment horizontal="center" vertical="center" wrapText="1"/>
    </xf>
    <xf numFmtId="0" fontId="19" fillId="0" borderId="14" xfId="6" applyFont="1" applyBorder="1" applyAlignment="1">
      <alignment horizontal="left" vertical="center" wrapText="1"/>
    </xf>
    <xf numFmtId="0" fontId="19" fillId="0" borderId="16" xfId="6" applyFont="1" applyBorder="1" applyAlignment="1">
      <alignment horizontal="left" vertical="top" wrapText="1"/>
    </xf>
    <xf numFmtId="0" fontId="19" fillId="0" borderId="12" xfId="6" applyFont="1" applyBorder="1" applyAlignment="1">
      <alignment horizontal="center" vertical="top" wrapText="1"/>
    </xf>
    <xf numFmtId="0" fontId="19" fillId="0" borderId="17" xfId="6" applyFont="1" applyBorder="1" applyAlignment="1">
      <alignment horizontal="center" vertical="top" wrapText="1"/>
    </xf>
    <xf numFmtId="0" fontId="19" fillId="0" borderId="18" xfId="6" applyFont="1" applyBorder="1" applyAlignment="1">
      <alignment horizontal="left" vertical="top" wrapText="1"/>
    </xf>
    <xf numFmtId="0" fontId="19" fillId="0" borderId="19" xfId="6" applyFont="1" applyBorder="1" applyAlignment="1">
      <alignment vertical="top" wrapText="1"/>
    </xf>
    <xf numFmtId="0" fontId="19" fillId="0" borderId="20" xfId="6" applyFont="1" applyBorder="1" applyAlignment="1">
      <alignment vertical="top" wrapText="1"/>
    </xf>
    <xf numFmtId="0" fontId="19" fillId="0" borderId="21" xfId="6" applyFont="1" applyBorder="1" applyAlignment="1">
      <alignment vertical="top" wrapText="1"/>
    </xf>
    <xf numFmtId="0" fontId="19" fillId="0" borderId="22" xfId="6" applyFont="1" applyBorder="1" applyAlignment="1">
      <alignment vertical="top" wrapText="1"/>
    </xf>
    <xf numFmtId="0" fontId="19" fillId="0" borderId="23" xfId="6" applyFont="1" applyBorder="1" applyAlignment="1">
      <alignment vertical="top" wrapText="1"/>
    </xf>
    <xf numFmtId="0" fontId="19" fillId="0" borderId="24" xfId="6" applyFont="1" applyBorder="1" applyAlignment="1">
      <alignment vertical="top" wrapText="1"/>
    </xf>
    <xf numFmtId="0" fontId="18" fillId="0" borderId="23" xfId="6" applyFont="1" applyBorder="1"/>
    <xf numFmtId="0" fontId="19" fillId="0" borderId="25" xfId="6" applyFont="1" applyBorder="1" applyAlignment="1">
      <alignment vertical="top" wrapText="1"/>
    </xf>
    <xf numFmtId="0" fontId="19" fillId="0" borderId="26" xfId="6" applyFont="1" applyBorder="1" applyAlignment="1">
      <alignment vertical="top" wrapText="1"/>
    </xf>
    <xf numFmtId="0" fontId="19" fillId="0" borderId="27" xfId="6" applyFont="1" applyBorder="1" applyAlignment="1">
      <alignment vertical="top" wrapText="1"/>
    </xf>
    <xf numFmtId="0" fontId="19" fillId="0" borderId="28" xfId="6" applyFont="1" applyBorder="1" applyAlignment="1">
      <alignment vertical="top" wrapText="1"/>
    </xf>
    <xf numFmtId="0" fontId="18" fillId="0" borderId="0" xfId="6" applyFont="1" applyAlignment="1">
      <alignment horizontal="left"/>
    </xf>
    <xf numFmtId="2" fontId="6" fillId="0" borderId="8" xfId="0" applyNumberFormat="1" applyFont="1" applyBorder="1" applyAlignment="1">
      <alignment vertical="top" wrapText="1"/>
    </xf>
    <xf numFmtId="2" fontId="6" fillId="0" borderId="9" xfId="0" applyNumberFormat="1" applyFont="1" applyBorder="1" applyAlignment="1">
      <alignment vertical="top" wrapText="1"/>
    </xf>
    <xf numFmtId="0" fontId="7" fillId="0" borderId="4" xfId="0" applyFont="1" applyBorder="1" applyAlignment="1">
      <alignment horizontal="right"/>
    </xf>
    <xf numFmtId="0" fontId="7" fillId="0" borderId="5" xfId="0" applyFont="1" applyBorder="1" applyAlignment="1">
      <alignment horizontal="right"/>
    </xf>
    <xf numFmtId="0" fontId="7" fillId="0" borderId="6" xfId="0" applyFont="1" applyBorder="1" applyAlignment="1">
      <alignment horizontal="right"/>
    </xf>
    <xf numFmtId="0" fontId="9" fillId="4" borderId="10" xfId="1" applyFont="1" applyFill="1" applyBorder="1" applyAlignment="1">
      <alignment horizontal="right" vertical="center" wrapText="1"/>
    </xf>
    <xf numFmtId="0" fontId="9" fillId="4" borderId="5" xfId="1" applyFont="1" applyFill="1" applyBorder="1" applyAlignment="1">
      <alignment horizontal="right" vertical="center" wrapText="1"/>
    </xf>
    <xf numFmtId="0" fontId="9" fillId="4" borderId="11" xfId="1" applyFont="1" applyFill="1" applyBorder="1" applyAlignment="1">
      <alignment horizontal="right" vertical="center" wrapText="1"/>
    </xf>
    <xf numFmtId="0" fontId="1" fillId="2" borderId="1" xfId="0" applyFont="1" applyFill="1" applyBorder="1" applyAlignment="1">
      <alignment horizontal="center" vertical="center" wrapText="1"/>
    </xf>
    <xf numFmtId="0" fontId="17" fillId="0" borderId="12" xfId="6" applyFont="1" applyBorder="1" applyAlignment="1">
      <alignment horizontal="center" vertical="center" wrapText="1"/>
    </xf>
  </cellXfs>
  <cellStyles count="7">
    <cellStyle name="Comma 2" xfId="2" xr:uid="{00000000-0005-0000-0000-000000000000}"/>
    <cellStyle name="Comma 77" xfId="5" xr:uid="{00000000-0005-0000-0000-000001000000}"/>
    <cellStyle name="Normal" xfId="0" builtinId="0"/>
    <cellStyle name="Normal 2" xfId="1" xr:uid="{00000000-0005-0000-0000-000003000000}"/>
    <cellStyle name="Normal 2 2" xfId="4" xr:uid="{00000000-0005-0000-0000-000004000000}"/>
    <cellStyle name="Normal 4" xfId="6" xr:uid="{00000000-0005-0000-0000-000005000000}"/>
    <cellStyle name="Normal_costing sheet"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9"/>
  <sheetViews>
    <sheetView tabSelected="1" zoomScale="85" zoomScaleNormal="85" workbookViewId="0">
      <pane ySplit="3" topLeftCell="A4" activePane="bottomLeft" state="frozenSplit"/>
      <selection pane="bottomLeft" activeCell="G8" sqref="G8"/>
    </sheetView>
  </sheetViews>
  <sheetFormatPr defaultRowHeight="15.75" x14ac:dyDescent="0.25"/>
  <cols>
    <col min="1" max="1" width="10.28515625" customWidth="1"/>
    <col min="2" max="2" width="17.7109375" customWidth="1"/>
    <col min="3" max="3" width="46" customWidth="1"/>
    <col min="4" max="4" width="10.7109375" style="92" customWidth="1"/>
    <col min="5" max="5" width="9.85546875" style="26" customWidth="1"/>
    <col min="6" max="6" width="13.7109375" style="93" customWidth="1"/>
    <col min="7" max="7" width="13.42578125" style="93" customWidth="1"/>
    <col min="8" max="8" width="64.7109375" bestFit="1" customWidth="1"/>
  </cols>
  <sheetData>
    <row r="1" spans="1:7" s="1" customFormat="1" ht="53.25" customHeight="1" x14ac:dyDescent="0.35">
      <c r="A1" s="123" t="s">
        <v>0</v>
      </c>
      <c r="B1" s="123"/>
      <c r="C1" s="123"/>
      <c r="D1" s="123"/>
      <c r="E1" s="123"/>
      <c r="F1" s="123"/>
      <c r="G1" s="123"/>
    </row>
    <row r="2" spans="1:7" ht="21.75" customHeight="1" x14ac:dyDescent="0.25">
      <c r="A2" s="2" t="s">
        <v>1</v>
      </c>
      <c r="B2" s="3" t="s">
        <v>2</v>
      </c>
      <c r="C2" s="4" t="s">
        <v>3</v>
      </c>
      <c r="D2" s="4" t="s">
        <v>4</v>
      </c>
      <c r="E2" s="5" t="s">
        <v>5</v>
      </c>
      <c r="F2" s="4" t="s">
        <v>6</v>
      </c>
      <c r="G2" s="6" t="s">
        <v>7</v>
      </c>
    </row>
    <row r="3" spans="1:7" x14ac:dyDescent="0.25">
      <c r="A3" s="7"/>
      <c r="B3" s="7"/>
      <c r="C3" s="7"/>
      <c r="D3" s="7"/>
      <c r="E3" s="8"/>
      <c r="F3" s="7"/>
      <c r="G3" s="9"/>
    </row>
    <row r="4" spans="1:7" ht="15.75" customHeight="1" x14ac:dyDescent="0.25">
      <c r="A4" s="10">
        <v>1</v>
      </c>
      <c r="B4" s="11"/>
      <c r="C4" s="11" t="s">
        <v>8</v>
      </c>
      <c r="D4" s="12"/>
      <c r="E4" s="13"/>
      <c r="F4" s="11"/>
      <c r="G4" s="14"/>
    </row>
    <row r="5" spans="1:7" ht="115.5" customHeight="1" x14ac:dyDescent="0.25">
      <c r="A5" s="15"/>
      <c r="B5" s="16" t="s">
        <v>9</v>
      </c>
      <c r="C5" s="17" t="s">
        <v>10</v>
      </c>
      <c r="D5" s="18"/>
      <c r="E5" s="19"/>
      <c r="F5" s="20"/>
      <c r="G5" s="21"/>
    </row>
    <row r="6" spans="1:7" ht="17.25" customHeight="1" x14ac:dyDescent="0.25">
      <c r="A6" s="15">
        <v>1.01</v>
      </c>
      <c r="B6" s="16"/>
      <c r="C6" s="22" t="s">
        <v>11</v>
      </c>
      <c r="D6" s="18" t="s">
        <v>12</v>
      </c>
      <c r="E6" s="19">
        <v>20</v>
      </c>
      <c r="F6" s="23">
        <v>750</v>
      </c>
      <c r="G6" s="21">
        <f>E6*F6</f>
        <v>15000</v>
      </c>
    </row>
    <row r="7" spans="1:7" ht="17.25" customHeight="1" x14ac:dyDescent="0.25">
      <c r="A7" s="15">
        <v>1.02</v>
      </c>
      <c r="B7" s="16"/>
      <c r="C7" s="22" t="s">
        <v>13</v>
      </c>
      <c r="D7" s="18" t="s">
        <v>12</v>
      </c>
      <c r="E7" s="19">
        <v>45</v>
      </c>
      <c r="F7" s="23">
        <v>850</v>
      </c>
      <c r="G7" s="21">
        <f>E7*F7</f>
        <v>38250</v>
      </c>
    </row>
    <row r="8" spans="1:7" s="26" customFormat="1" x14ac:dyDescent="0.25">
      <c r="A8" s="24"/>
      <c r="B8" s="117" t="s">
        <v>14</v>
      </c>
      <c r="C8" s="118"/>
      <c r="D8" s="118"/>
      <c r="E8" s="118"/>
      <c r="F8" s="119"/>
      <c r="G8" s="25">
        <f>SUM(G5:G7)</f>
        <v>53250</v>
      </c>
    </row>
    <row r="9" spans="1:7" ht="15.75" customHeight="1" x14ac:dyDescent="0.25">
      <c r="A9" s="10">
        <v>2</v>
      </c>
      <c r="B9" s="11"/>
      <c r="C9" s="11" t="s">
        <v>15</v>
      </c>
      <c r="D9" s="12"/>
      <c r="E9" s="13"/>
      <c r="F9" s="11"/>
      <c r="G9" s="14"/>
    </row>
    <row r="10" spans="1:7" ht="31.5" x14ac:dyDescent="0.25">
      <c r="A10" s="27"/>
      <c r="B10" s="16" t="s">
        <v>16</v>
      </c>
      <c r="C10" s="17" t="s">
        <v>17</v>
      </c>
      <c r="D10" s="18"/>
      <c r="E10" s="28"/>
      <c r="F10" s="23"/>
      <c r="G10" s="21"/>
    </row>
    <row r="11" spans="1:7" x14ac:dyDescent="0.25">
      <c r="A11" s="15">
        <v>2.0099999999999998</v>
      </c>
      <c r="B11" s="29"/>
      <c r="C11" s="22" t="s">
        <v>18</v>
      </c>
      <c r="D11" s="18" t="s">
        <v>12</v>
      </c>
      <c r="E11" s="30">
        <v>50</v>
      </c>
      <c r="F11" s="31">
        <v>650</v>
      </c>
      <c r="G11" s="32">
        <f>E11*F11</f>
        <v>32500</v>
      </c>
    </row>
    <row r="12" spans="1:7" x14ac:dyDescent="0.25">
      <c r="A12" s="15">
        <v>2.02</v>
      </c>
      <c r="B12" s="33"/>
      <c r="C12" s="22" t="s">
        <v>19</v>
      </c>
      <c r="D12" s="18" t="s">
        <v>12</v>
      </c>
      <c r="E12" s="19">
        <v>15</v>
      </c>
      <c r="F12" s="23">
        <v>550</v>
      </c>
      <c r="G12" s="21">
        <f>E12*F12</f>
        <v>8250</v>
      </c>
    </row>
    <row r="13" spans="1:7" s="26" customFormat="1" x14ac:dyDescent="0.25">
      <c r="A13" s="24"/>
      <c r="B13" s="117" t="s">
        <v>14</v>
      </c>
      <c r="C13" s="118"/>
      <c r="D13" s="118"/>
      <c r="E13" s="118"/>
      <c r="F13" s="119"/>
      <c r="G13" s="25">
        <f>SUM(G11:G12)</f>
        <v>40750</v>
      </c>
    </row>
    <row r="14" spans="1:7" ht="15.75" customHeight="1" x14ac:dyDescent="0.25">
      <c r="A14" s="10">
        <v>3</v>
      </c>
      <c r="B14" s="11"/>
      <c r="C14" s="11" t="s">
        <v>20</v>
      </c>
      <c r="D14" s="12"/>
      <c r="E14" s="13"/>
      <c r="F14" s="11"/>
      <c r="G14" s="14"/>
    </row>
    <row r="15" spans="1:7" ht="63" x14ac:dyDescent="0.25">
      <c r="A15" s="15">
        <v>3.01</v>
      </c>
      <c r="B15" s="33" t="s">
        <v>21</v>
      </c>
      <c r="C15" s="22" t="s">
        <v>22</v>
      </c>
      <c r="D15" s="18" t="s">
        <v>23</v>
      </c>
      <c r="E15" s="34">
        <v>4</v>
      </c>
      <c r="F15" s="23">
        <v>4500</v>
      </c>
      <c r="G15" s="21">
        <f>E15*F15</f>
        <v>18000</v>
      </c>
    </row>
    <row r="16" spans="1:7" s="26" customFormat="1" x14ac:dyDescent="0.25">
      <c r="A16" s="24"/>
      <c r="B16" s="117" t="s">
        <v>14</v>
      </c>
      <c r="C16" s="118"/>
      <c r="D16" s="118"/>
      <c r="E16" s="118"/>
      <c r="F16" s="119"/>
      <c r="G16" s="25">
        <f>SUM(G15)</f>
        <v>18000</v>
      </c>
    </row>
    <row r="17" spans="1:7" ht="15.75" customHeight="1" x14ac:dyDescent="0.25">
      <c r="A17" s="10">
        <v>4</v>
      </c>
      <c r="B17" s="11"/>
      <c r="C17" s="11" t="s">
        <v>24</v>
      </c>
      <c r="D17" s="12"/>
      <c r="E17" s="13"/>
      <c r="F17" s="11"/>
      <c r="G17" s="14"/>
    </row>
    <row r="18" spans="1:7" ht="48" customHeight="1" x14ac:dyDescent="0.25">
      <c r="A18" s="15">
        <v>4.01</v>
      </c>
      <c r="B18" s="16" t="s">
        <v>24</v>
      </c>
      <c r="C18" s="22" t="s">
        <v>25</v>
      </c>
      <c r="D18" s="18" t="s">
        <v>23</v>
      </c>
      <c r="E18" s="19">
        <v>8</v>
      </c>
      <c r="F18" s="23">
        <v>2500</v>
      </c>
      <c r="G18" s="21">
        <f>E18*F18</f>
        <v>20000</v>
      </c>
    </row>
    <row r="19" spans="1:7" s="26" customFormat="1" x14ac:dyDescent="0.25">
      <c r="A19" s="24"/>
      <c r="B19" s="117" t="s">
        <v>14</v>
      </c>
      <c r="C19" s="118"/>
      <c r="D19" s="118"/>
      <c r="E19" s="118"/>
      <c r="F19" s="119"/>
      <c r="G19" s="25">
        <f>SUM(G18)</f>
        <v>20000</v>
      </c>
    </row>
    <row r="20" spans="1:7" ht="15.75" customHeight="1" x14ac:dyDescent="0.25">
      <c r="A20" s="10">
        <v>5</v>
      </c>
      <c r="B20" s="11"/>
      <c r="C20" s="11" t="s">
        <v>26</v>
      </c>
      <c r="D20" s="12"/>
      <c r="E20" s="13"/>
      <c r="F20" s="11"/>
      <c r="G20" s="14"/>
    </row>
    <row r="21" spans="1:7" x14ac:dyDescent="0.25">
      <c r="A21" s="15">
        <v>5.01</v>
      </c>
      <c r="B21" s="16" t="s">
        <v>27</v>
      </c>
      <c r="C21" s="17" t="s">
        <v>28</v>
      </c>
      <c r="D21" s="18" t="s">
        <v>23</v>
      </c>
      <c r="E21" s="19">
        <v>14</v>
      </c>
      <c r="F21" s="23">
        <v>2150</v>
      </c>
      <c r="G21" s="21">
        <f>E21*F21</f>
        <v>30100</v>
      </c>
    </row>
    <row r="22" spans="1:7" ht="31.5" x14ac:dyDescent="0.25">
      <c r="A22" s="15">
        <v>5.0199999999999996</v>
      </c>
      <c r="B22" s="16" t="s">
        <v>29</v>
      </c>
      <c r="C22" s="17" t="s">
        <v>30</v>
      </c>
      <c r="D22" s="18" t="s">
        <v>23</v>
      </c>
      <c r="E22" s="34">
        <v>12</v>
      </c>
      <c r="F22" s="23">
        <v>3250</v>
      </c>
      <c r="G22" s="21">
        <f>E22*F22</f>
        <v>39000</v>
      </c>
    </row>
    <row r="23" spans="1:7" ht="47.25" x14ac:dyDescent="0.25">
      <c r="A23" s="15">
        <v>5.04</v>
      </c>
      <c r="B23" s="16" t="s">
        <v>31</v>
      </c>
      <c r="C23" s="17" t="s">
        <v>32</v>
      </c>
      <c r="D23" s="18" t="s">
        <v>23</v>
      </c>
      <c r="E23" s="34">
        <v>2</v>
      </c>
      <c r="F23" s="23">
        <v>2450</v>
      </c>
      <c r="G23" s="21">
        <f>E23*F23</f>
        <v>4900</v>
      </c>
    </row>
    <row r="24" spans="1:7" ht="53.25" customHeight="1" x14ac:dyDescent="0.25">
      <c r="A24" s="15">
        <v>5.05</v>
      </c>
      <c r="B24" s="35" t="s">
        <v>33</v>
      </c>
      <c r="C24" s="36" t="s">
        <v>34</v>
      </c>
      <c r="D24" s="18" t="s">
        <v>23</v>
      </c>
      <c r="E24" s="34">
        <v>1</v>
      </c>
      <c r="F24" s="23">
        <v>6500</v>
      </c>
      <c r="G24" s="21">
        <f>E24*F24</f>
        <v>6500</v>
      </c>
    </row>
    <row r="25" spans="1:7" s="26" customFormat="1" x14ac:dyDescent="0.25">
      <c r="A25" s="24"/>
      <c r="B25" s="117" t="s">
        <v>14</v>
      </c>
      <c r="C25" s="118"/>
      <c r="D25" s="118"/>
      <c r="E25" s="118"/>
      <c r="F25" s="119"/>
      <c r="G25" s="25">
        <f>SUM(G21:G24)</f>
        <v>80500</v>
      </c>
    </row>
    <row r="26" spans="1:7" ht="15.75" customHeight="1" x14ac:dyDescent="0.25">
      <c r="A26" s="10">
        <v>6</v>
      </c>
      <c r="B26" s="11"/>
      <c r="C26" s="11" t="s">
        <v>35</v>
      </c>
      <c r="D26" s="12"/>
      <c r="E26" s="13"/>
      <c r="F26" s="11"/>
      <c r="G26" s="14"/>
    </row>
    <row r="27" spans="1:7" ht="31.5" x14ac:dyDescent="0.25">
      <c r="A27" s="37">
        <v>6.01</v>
      </c>
      <c r="B27" s="38" t="s">
        <v>36</v>
      </c>
      <c r="C27" s="39" t="s">
        <v>37</v>
      </c>
      <c r="D27" s="40" t="s">
        <v>23</v>
      </c>
      <c r="E27" s="41">
        <v>5</v>
      </c>
      <c r="F27" s="31">
        <v>14500</v>
      </c>
      <c r="G27" s="42">
        <f>E27*F27</f>
        <v>72500</v>
      </c>
    </row>
    <row r="28" spans="1:7" ht="47.25" x14ac:dyDescent="0.25">
      <c r="A28" s="41">
        <v>6.03</v>
      </c>
      <c r="B28" s="43" t="s">
        <v>38</v>
      </c>
      <c r="C28" s="44" t="s">
        <v>39</v>
      </c>
      <c r="D28" s="45" t="s">
        <v>23</v>
      </c>
      <c r="E28" s="41">
        <v>2</v>
      </c>
      <c r="F28" s="46">
        <v>4250</v>
      </c>
      <c r="G28" s="47">
        <f>F28*E28</f>
        <v>8500</v>
      </c>
    </row>
    <row r="29" spans="1:7" ht="31.5" x14ac:dyDescent="0.25">
      <c r="A29" s="41">
        <v>6.04</v>
      </c>
      <c r="B29" s="48" t="s">
        <v>40</v>
      </c>
      <c r="C29" s="49" t="s">
        <v>41</v>
      </c>
      <c r="D29" s="45" t="s">
        <v>23</v>
      </c>
      <c r="E29" s="41">
        <v>3</v>
      </c>
      <c r="F29" s="46">
        <v>5200</v>
      </c>
      <c r="G29" s="47">
        <f>F29*E29</f>
        <v>15600</v>
      </c>
    </row>
    <row r="30" spans="1:7" ht="47.25" x14ac:dyDescent="0.25">
      <c r="A30" s="41">
        <v>6.05</v>
      </c>
      <c r="B30" s="48" t="s">
        <v>42</v>
      </c>
      <c r="C30" s="49" t="s">
        <v>43</v>
      </c>
      <c r="D30" s="45" t="s">
        <v>23</v>
      </c>
      <c r="E30" s="41">
        <v>1</v>
      </c>
      <c r="F30" s="46">
        <v>850</v>
      </c>
      <c r="G30" s="47">
        <f>F30*E30</f>
        <v>850</v>
      </c>
    </row>
    <row r="31" spans="1:7" ht="31.5" x14ac:dyDescent="0.25">
      <c r="A31" s="41">
        <v>6.06</v>
      </c>
      <c r="B31" s="50" t="s">
        <v>44</v>
      </c>
      <c r="C31" s="51" t="s">
        <v>45</v>
      </c>
      <c r="D31" s="52"/>
      <c r="E31" s="53"/>
      <c r="F31" s="54"/>
      <c r="G31" s="54">
        <f t="shared" ref="G31:G45" si="0">F31*E31</f>
        <v>0</v>
      </c>
    </row>
    <row r="32" spans="1:7" x14ac:dyDescent="0.25">
      <c r="A32" s="41"/>
      <c r="B32" s="115"/>
      <c r="C32" s="51" t="s">
        <v>46</v>
      </c>
      <c r="D32" s="52" t="s">
        <v>47</v>
      </c>
      <c r="E32" s="55">
        <v>1</v>
      </c>
      <c r="F32" s="54">
        <v>16000</v>
      </c>
      <c r="G32" s="54">
        <f t="shared" si="0"/>
        <v>16000</v>
      </c>
    </row>
    <row r="33" spans="1:8" x14ac:dyDescent="0.25">
      <c r="A33" s="41"/>
      <c r="B33" s="116"/>
      <c r="C33" s="56" t="s">
        <v>48</v>
      </c>
      <c r="D33" s="52" t="s">
        <v>47</v>
      </c>
      <c r="E33" s="55">
        <v>2</v>
      </c>
      <c r="F33" s="54">
        <v>9500</v>
      </c>
      <c r="G33" s="54">
        <f t="shared" si="0"/>
        <v>19000</v>
      </c>
    </row>
    <row r="34" spans="1:8" s="62" customFormat="1" ht="110.25" x14ac:dyDescent="0.25">
      <c r="A34" s="41">
        <v>6.07</v>
      </c>
      <c r="B34" s="57" t="s">
        <v>49</v>
      </c>
      <c r="C34" s="58" t="s">
        <v>50</v>
      </c>
      <c r="D34" s="59"/>
      <c r="E34" s="60"/>
      <c r="F34" s="61"/>
      <c r="G34" s="61">
        <f t="shared" si="0"/>
        <v>0</v>
      </c>
    </row>
    <row r="35" spans="1:8" s="62" customFormat="1" x14ac:dyDescent="0.25">
      <c r="A35" s="65"/>
      <c r="B35" s="66"/>
      <c r="C35" s="67" t="s">
        <v>51</v>
      </c>
      <c r="D35" s="59" t="s">
        <v>47</v>
      </c>
      <c r="E35" s="60">
        <v>1</v>
      </c>
      <c r="F35" s="61">
        <v>16500</v>
      </c>
      <c r="G35" s="61">
        <f t="shared" si="0"/>
        <v>16500</v>
      </c>
      <c r="H35" s="62" t="s">
        <v>52</v>
      </c>
    </row>
    <row r="36" spans="1:8" s="62" customFormat="1" x14ac:dyDescent="0.25">
      <c r="A36" s="65"/>
      <c r="B36" s="57"/>
      <c r="C36" s="58" t="s">
        <v>53</v>
      </c>
      <c r="D36" s="59"/>
      <c r="E36" s="60"/>
      <c r="F36" s="61"/>
      <c r="G36" s="61">
        <f t="shared" si="0"/>
        <v>0</v>
      </c>
    </row>
    <row r="37" spans="1:8" s="62" customFormat="1" x14ac:dyDescent="0.25">
      <c r="A37" s="41">
        <v>6.08</v>
      </c>
      <c r="B37" s="68" t="s">
        <v>54</v>
      </c>
      <c r="C37" s="69" t="s">
        <v>55</v>
      </c>
      <c r="D37" s="70" t="s">
        <v>56</v>
      </c>
      <c r="E37" s="60">
        <v>1</v>
      </c>
      <c r="F37" s="61">
        <v>4500</v>
      </c>
      <c r="G37" s="61">
        <f t="shared" si="0"/>
        <v>4500</v>
      </c>
      <c r="H37" s="71" t="s">
        <v>57</v>
      </c>
    </row>
    <row r="38" spans="1:8" s="62" customFormat="1" ht="47.25" x14ac:dyDescent="0.25">
      <c r="A38" s="63">
        <v>6.09</v>
      </c>
      <c r="B38" s="72" t="s">
        <v>58</v>
      </c>
      <c r="C38" s="69" t="s">
        <v>59</v>
      </c>
      <c r="D38" s="70" t="s">
        <v>56</v>
      </c>
      <c r="E38" s="64">
        <v>1</v>
      </c>
      <c r="F38" s="61">
        <v>3500</v>
      </c>
      <c r="G38" s="61">
        <f t="shared" si="0"/>
        <v>3500</v>
      </c>
    </row>
    <row r="39" spans="1:8" s="62" customFormat="1" ht="47.25" x14ac:dyDescent="0.25">
      <c r="A39" s="41">
        <v>6.1</v>
      </c>
      <c r="B39" s="68" t="s">
        <v>60</v>
      </c>
      <c r="C39" s="69" t="s">
        <v>61</v>
      </c>
      <c r="D39" s="70" t="s">
        <v>56</v>
      </c>
      <c r="E39" s="64">
        <v>1</v>
      </c>
      <c r="F39" s="61">
        <v>3500</v>
      </c>
      <c r="G39" s="61">
        <f t="shared" si="0"/>
        <v>3500</v>
      </c>
    </row>
    <row r="40" spans="1:8" s="62" customFormat="1" ht="47.25" x14ac:dyDescent="0.25">
      <c r="A40" s="63">
        <v>6.11</v>
      </c>
      <c r="B40" s="68" t="s">
        <v>60</v>
      </c>
      <c r="C40" s="69" t="s">
        <v>62</v>
      </c>
      <c r="D40" s="70" t="s">
        <v>56</v>
      </c>
      <c r="E40" s="64">
        <v>1</v>
      </c>
      <c r="F40" s="61">
        <v>3500</v>
      </c>
      <c r="G40" s="61">
        <f t="shared" si="0"/>
        <v>3500</v>
      </c>
    </row>
    <row r="41" spans="1:8" s="62" customFormat="1" ht="47.25" x14ac:dyDescent="0.25">
      <c r="A41" s="41">
        <v>6.12</v>
      </c>
      <c r="B41" s="68" t="s">
        <v>63</v>
      </c>
      <c r="C41" s="69" t="s">
        <v>64</v>
      </c>
      <c r="D41" s="70" t="s">
        <v>56</v>
      </c>
      <c r="E41" s="64">
        <v>1</v>
      </c>
      <c r="F41" s="61">
        <v>1500</v>
      </c>
      <c r="G41" s="61">
        <f t="shared" si="0"/>
        <v>1500</v>
      </c>
    </row>
    <row r="42" spans="1:8" s="75" customFormat="1" ht="94.5" x14ac:dyDescent="0.25">
      <c r="A42" s="73">
        <v>6.13</v>
      </c>
      <c r="B42" s="72" t="s">
        <v>65</v>
      </c>
      <c r="C42" s="74" t="s">
        <v>66</v>
      </c>
      <c r="D42" s="70" t="s">
        <v>56</v>
      </c>
      <c r="E42" s="64">
        <v>1</v>
      </c>
      <c r="F42" s="61">
        <v>3000</v>
      </c>
      <c r="G42" s="61">
        <f t="shared" si="0"/>
        <v>3000</v>
      </c>
    </row>
    <row r="43" spans="1:8" s="75" customFormat="1" ht="78.75" x14ac:dyDescent="0.25">
      <c r="A43" s="41">
        <v>6.14</v>
      </c>
      <c r="B43" s="72" t="s">
        <v>67</v>
      </c>
      <c r="C43" s="74" t="s">
        <v>68</v>
      </c>
      <c r="D43" s="70" t="s">
        <v>69</v>
      </c>
      <c r="E43" s="64">
        <v>10</v>
      </c>
      <c r="F43" s="61">
        <v>650</v>
      </c>
      <c r="G43" s="61">
        <f t="shared" si="0"/>
        <v>6500</v>
      </c>
    </row>
    <row r="44" spans="1:8" s="62" customFormat="1" x14ac:dyDescent="0.25">
      <c r="A44" s="41">
        <v>6.16</v>
      </c>
      <c r="B44" s="68" t="s">
        <v>71</v>
      </c>
      <c r="C44" s="69" t="s">
        <v>72</v>
      </c>
      <c r="D44" s="70" t="s">
        <v>70</v>
      </c>
      <c r="E44" s="64">
        <v>1</v>
      </c>
      <c r="F44" s="61">
        <v>12500</v>
      </c>
      <c r="G44" s="61">
        <f t="shared" si="0"/>
        <v>12500</v>
      </c>
      <c r="H44" s="62" t="s">
        <v>73</v>
      </c>
    </row>
    <row r="45" spans="1:8" s="77" customFormat="1" ht="30" x14ac:dyDescent="0.25">
      <c r="A45" s="73">
        <v>6.17</v>
      </c>
      <c r="B45" s="72" t="s">
        <v>74</v>
      </c>
      <c r="C45" s="74"/>
      <c r="D45" s="70" t="s">
        <v>70</v>
      </c>
      <c r="E45" s="64">
        <v>1</v>
      </c>
      <c r="F45" s="61">
        <v>15000</v>
      </c>
      <c r="G45" s="61">
        <f t="shared" si="0"/>
        <v>15000</v>
      </c>
      <c r="H45" s="76" t="s">
        <v>75</v>
      </c>
    </row>
    <row r="46" spans="1:8" x14ac:dyDescent="0.25">
      <c r="A46" s="78"/>
      <c r="B46" s="79"/>
      <c r="C46" s="80"/>
      <c r="D46" s="81"/>
      <c r="E46" s="82"/>
      <c r="F46" s="83"/>
      <c r="G46" s="84"/>
    </row>
    <row r="47" spans="1:8" s="26" customFormat="1" x14ac:dyDescent="0.25">
      <c r="A47" s="85"/>
      <c r="B47" s="117" t="s">
        <v>14</v>
      </c>
      <c r="C47" s="118"/>
      <c r="D47" s="118"/>
      <c r="E47" s="118"/>
      <c r="F47" s="119"/>
      <c r="G47" s="25">
        <f>SUM(G27:G46)</f>
        <v>202450</v>
      </c>
    </row>
    <row r="48" spans="1:8" ht="15.75" customHeight="1" x14ac:dyDescent="0.25">
      <c r="A48" s="10"/>
      <c r="B48" s="120" t="s">
        <v>76</v>
      </c>
      <c r="C48" s="121"/>
      <c r="D48" s="121"/>
      <c r="E48" s="121"/>
      <c r="F48" s="122"/>
      <c r="G48" s="86">
        <f>G47+G25+G19+G16+G13+G8</f>
        <v>414950</v>
      </c>
    </row>
    <row r="49" spans="1:7" x14ac:dyDescent="0.25">
      <c r="A49" s="87"/>
      <c r="B49" s="88"/>
      <c r="C49" s="87"/>
      <c r="D49" s="89"/>
      <c r="E49" s="90"/>
      <c r="F49" s="87"/>
      <c r="G49" s="91"/>
    </row>
  </sheetData>
  <mergeCells count="8">
    <mergeCell ref="B47:F47"/>
    <mergeCell ref="B48:F48"/>
    <mergeCell ref="A1:G1"/>
    <mergeCell ref="B8:F8"/>
    <mergeCell ref="B13:F13"/>
    <mergeCell ref="B16:F16"/>
    <mergeCell ref="B19:F19"/>
    <mergeCell ref="B25:F25"/>
  </mergeCells>
  <pageMargins left="0.2" right="0.2" top="0.5" bottom="0.3" header="0.3" footer="0.3"/>
  <pageSetup scale="95"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7"/>
  <sheetViews>
    <sheetView workbookViewId="0">
      <selection activeCell="B6" sqref="B6"/>
    </sheetView>
  </sheetViews>
  <sheetFormatPr defaultColWidth="8.85546875" defaultRowHeight="15" x14ac:dyDescent="0.25"/>
  <cols>
    <col min="1" max="1" width="9.140625" style="114" customWidth="1"/>
    <col min="2" max="2" width="75.7109375" style="94" customWidth="1"/>
    <col min="3" max="3" width="70.140625" style="94" customWidth="1"/>
    <col min="4" max="4" width="8.85546875" style="94"/>
    <col min="5" max="5" width="9.42578125" style="94" customWidth="1"/>
    <col min="6" max="256" width="8.85546875" style="94"/>
    <col min="257" max="257" width="9.140625" style="94" customWidth="1"/>
    <col min="258" max="258" width="75.7109375" style="94" customWidth="1"/>
    <col min="259" max="259" width="70.140625" style="94" customWidth="1"/>
    <col min="260" max="260" width="8.85546875" style="94"/>
    <col min="261" max="261" width="9.42578125" style="94" customWidth="1"/>
    <col min="262" max="512" width="8.85546875" style="94"/>
    <col min="513" max="513" width="9.140625" style="94" customWidth="1"/>
    <col min="514" max="514" width="75.7109375" style="94" customWidth="1"/>
    <col min="515" max="515" width="70.140625" style="94" customWidth="1"/>
    <col min="516" max="516" width="8.85546875" style="94"/>
    <col min="517" max="517" width="9.42578125" style="94" customWidth="1"/>
    <col min="518" max="768" width="8.85546875" style="94"/>
    <col min="769" max="769" width="9.140625" style="94" customWidth="1"/>
    <col min="770" max="770" width="75.7109375" style="94" customWidth="1"/>
    <col min="771" max="771" width="70.140625" style="94" customWidth="1"/>
    <col min="772" max="772" width="8.85546875" style="94"/>
    <col min="773" max="773" width="9.42578125" style="94" customWidth="1"/>
    <col min="774" max="1024" width="8.85546875" style="94"/>
    <col min="1025" max="1025" width="9.140625" style="94" customWidth="1"/>
    <col min="1026" max="1026" width="75.7109375" style="94" customWidth="1"/>
    <col min="1027" max="1027" width="70.140625" style="94" customWidth="1"/>
    <col min="1028" max="1028" width="8.85546875" style="94"/>
    <col min="1029" max="1029" width="9.42578125" style="94" customWidth="1"/>
    <col min="1030" max="1280" width="8.85546875" style="94"/>
    <col min="1281" max="1281" width="9.140625" style="94" customWidth="1"/>
    <col min="1282" max="1282" width="75.7109375" style="94" customWidth="1"/>
    <col min="1283" max="1283" width="70.140625" style="94" customWidth="1"/>
    <col min="1284" max="1284" width="8.85546875" style="94"/>
    <col min="1285" max="1285" width="9.42578125" style="94" customWidth="1"/>
    <col min="1286" max="1536" width="8.85546875" style="94"/>
    <col min="1537" max="1537" width="9.140625" style="94" customWidth="1"/>
    <col min="1538" max="1538" width="75.7109375" style="94" customWidth="1"/>
    <col min="1539" max="1539" width="70.140625" style="94" customWidth="1"/>
    <col min="1540" max="1540" width="8.85546875" style="94"/>
    <col min="1541" max="1541" width="9.42578125" style="94" customWidth="1"/>
    <col min="1542" max="1792" width="8.85546875" style="94"/>
    <col min="1793" max="1793" width="9.140625" style="94" customWidth="1"/>
    <col min="1794" max="1794" width="75.7109375" style="94" customWidth="1"/>
    <col min="1795" max="1795" width="70.140625" style="94" customWidth="1"/>
    <col min="1796" max="1796" width="8.85546875" style="94"/>
    <col min="1797" max="1797" width="9.42578125" style="94" customWidth="1"/>
    <col min="1798" max="2048" width="8.85546875" style="94"/>
    <col min="2049" max="2049" width="9.140625" style="94" customWidth="1"/>
    <col min="2050" max="2050" width="75.7109375" style="94" customWidth="1"/>
    <col min="2051" max="2051" width="70.140625" style="94" customWidth="1"/>
    <col min="2052" max="2052" width="8.85546875" style="94"/>
    <col min="2053" max="2053" width="9.42578125" style="94" customWidth="1"/>
    <col min="2054" max="2304" width="8.85546875" style="94"/>
    <col min="2305" max="2305" width="9.140625" style="94" customWidth="1"/>
    <col min="2306" max="2306" width="75.7109375" style="94" customWidth="1"/>
    <col min="2307" max="2307" width="70.140625" style="94" customWidth="1"/>
    <col min="2308" max="2308" width="8.85546875" style="94"/>
    <col min="2309" max="2309" width="9.42578125" style="94" customWidth="1"/>
    <col min="2310" max="2560" width="8.85546875" style="94"/>
    <col min="2561" max="2561" width="9.140625" style="94" customWidth="1"/>
    <col min="2562" max="2562" width="75.7109375" style="94" customWidth="1"/>
    <col min="2563" max="2563" width="70.140625" style="94" customWidth="1"/>
    <col min="2564" max="2564" width="8.85546875" style="94"/>
    <col min="2565" max="2565" width="9.42578125" style="94" customWidth="1"/>
    <col min="2566" max="2816" width="8.85546875" style="94"/>
    <col min="2817" max="2817" width="9.140625" style="94" customWidth="1"/>
    <col min="2818" max="2818" width="75.7109375" style="94" customWidth="1"/>
    <col min="2819" max="2819" width="70.140625" style="94" customWidth="1"/>
    <col min="2820" max="2820" width="8.85546875" style="94"/>
    <col min="2821" max="2821" width="9.42578125" style="94" customWidth="1"/>
    <col min="2822" max="3072" width="8.85546875" style="94"/>
    <col min="3073" max="3073" width="9.140625" style="94" customWidth="1"/>
    <col min="3074" max="3074" width="75.7109375" style="94" customWidth="1"/>
    <col min="3075" max="3075" width="70.140625" style="94" customWidth="1"/>
    <col min="3076" max="3076" width="8.85546875" style="94"/>
    <col min="3077" max="3077" width="9.42578125" style="94" customWidth="1"/>
    <col min="3078" max="3328" width="8.85546875" style="94"/>
    <col min="3329" max="3329" width="9.140625" style="94" customWidth="1"/>
    <col min="3330" max="3330" width="75.7109375" style="94" customWidth="1"/>
    <col min="3331" max="3331" width="70.140625" style="94" customWidth="1"/>
    <col min="3332" max="3332" width="8.85546875" style="94"/>
    <col min="3333" max="3333" width="9.42578125" style="94" customWidth="1"/>
    <col min="3334" max="3584" width="8.85546875" style="94"/>
    <col min="3585" max="3585" width="9.140625" style="94" customWidth="1"/>
    <col min="3586" max="3586" width="75.7109375" style="94" customWidth="1"/>
    <col min="3587" max="3587" width="70.140625" style="94" customWidth="1"/>
    <col min="3588" max="3588" width="8.85546875" style="94"/>
    <col min="3589" max="3589" width="9.42578125" style="94" customWidth="1"/>
    <col min="3590" max="3840" width="8.85546875" style="94"/>
    <col min="3841" max="3841" width="9.140625" style="94" customWidth="1"/>
    <col min="3842" max="3842" width="75.7109375" style="94" customWidth="1"/>
    <col min="3843" max="3843" width="70.140625" style="94" customWidth="1"/>
    <col min="3844" max="3844" width="8.85546875" style="94"/>
    <col min="3845" max="3845" width="9.42578125" style="94" customWidth="1"/>
    <col min="3846" max="4096" width="8.85546875" style="94"/>
    <col min="4097" max="4097" width="9.140625" style="94" customWidth="1"/>
    <col min="4098" max="4098" width="75.7109375" style="94" customWidth="1"/>
    <col min="4099" max="4099" width="70.140625" style="94" customWidth="1"/>
    <col min="4100" max="4100" width="8.85546875" style="94"/>
    <col min="4101" max="4101" width="9.42578125" style="94" customWidth="1"/>
    <col min="4102" max="4352" width="8.85546875" style="94"/>
    <col min="4353" max="4353" width="9.140625" style="94" customWidth="1"/>
    <col min="4354" max="4354" width="75.7109375" style="94" customWidth="1"/>
    <col min="4355" max="4355" width="70.140625" style="94" customWidth="1"/>
    <col min="4356" max="4356" width="8.85546875" style="94"/>
    <col min="4357" max="4357" width="9.42578125" style="94" customWidth="1"/>
    <col min="4358" max="4608" width="8.85546875" style="94"/>
    <col min="4609" max="4609" width="9.140625" style="94" customWidth="1"/>
    <col min="4610" max="4610" width="75.7109375" style="94" customWidth="1"/>
    <col min="4611" max="4611" width="70.140625" style="94" customWidth="1"/>
    <col min="4612" max="4612" width="8.85546875" style="94"/>
    <col min="4613" max="4613" width="9.42578125" style="94" customWidth="1"/>
    <col min="4614" max="4864" width="8.85546875" style="94"/>
    <col min="4865" max="4865" width="9.140625" style="94" customWidth="1"/>
    <col min="4866" max="4866" width="75.7109375" style="94" customWidth="1"/>
    <col min="4867" max="4867" width="70.140625" style="94" customWidth="1"/>
    <col min="4868" max="4868" width="8.85546875" style="94"/>
    <col min="4869" max="4869" width="9.42578125" style="94" customWidth="1"/>
    <col min="4870" max="5120" width="8.85546875" style="94"/>
    <col min="5121" max="5121" width="9.140625" style="94" customWidth="1"/>
    <col min="5122" max="5122" width="75.7109375" style="94" customWidth="1"/>
    <col min="5123" max="5123" width="70.140625" style="94" customWidth="1"/>
    <col min="5124" max="5124" width="8.85546875" style="94"/>
    <col min="5125" max="5125" width="9.42578125" style="94" customWidth="1"/>
    <col min="5126" max="5376" width="8.85546875" style="94"/>
    <col min="5377" max="5377" width="9.140625" style="94" customWidth="1"/>
    <col min="5378" max="5378" width="75.7109375" style="94" customWidth="1"/>
    <col min="5379" max="5379" width="70.140625" style="94" customWidth="1"/>
    <col min="5380" max="5380" width="8.85546875" style="94"/>
    <col min="5381" max="5381" width="9.42578125" style="94" customWidth="1"/>
    <col min="5382" max="5632" width="8.85546875" style="94"/>
    <col min="5633" max="5633" width="9.140625" style="94" customWidth="1"/>
    <col min="5634" max="5634" width="75.7109375" style="94" customWidth="1"/>
    <col min="5635" max="5635" width="70.140625" style="94" customWidth="1"/>
    <col min="5636" max="5636" width="8.85546875" style="94"/>
    <col min="5637" max="5637" width="9.42578125" style="94" customWidth="1"/>
    <col min="5638" max="5888" width="8.85546875" style="94"/>
    <col min="5889" max="5889" width="9.140625" style="94" customWidth="1"/>
    <col min="5890" max="5890" width="75.7109375" style="94" customWidth="1"/>
    <col min="5891" max="5891" width="70.140625" style="94" customWidth="1"/>
    <col min="5892" max="5892" width="8.85546875" style="94"/>
    <col min="5893" max="5893" width="9.42578125" style="94" customWidth="1"/>
    <col min="5894" max="6144" width="8.85546875" style="94"/>
    <col min="6145" max="6145" width="9.140625" style="94" customWidth="1"/>
    <col min="6146" max="6146" width="75.7109375" style="94" customWidth="1"/>
    <col min="6147" max="6147" width="70.140625" style="94" customWidth="1"/>
    <col min="6148" max="6148" width="8.85546875" style="94"/>
    <col min="6149" max="6149" width="9.42578125" style="94" customWidth="1"/>
    <col min="6150" max="6400" width="8.85546875" style="94"/>
    <col min="6401" max="6401" width="9.140625" style="94" customWidth="1"/>
    <col min="6402" max="6402" width="75.7109375" style="94" customWidth="1"/>
    <col min="6403" max="6403" width="70.140625" style="94" customWidth="1"/>
    <col min="6404" max="6404" width="8.85546875" style="94"/>
    <col min="6405" max="6405" width="9.42578125" style="94" customWidth="1"/>
    <col min="6406" max="6656" width="8.85546875" style="94"/>
    <col min="6657" max="6657" width="9.140625" style="94" customWidth="1"/>
    <col min="6658" max="6658" width="75.7109375" style="94" customWidth="1"/>
    <col min="6659" max="6659" width="70.140625" style="94" customWidth="1"/>
    <col min="6660" max="6660" width="8.85546875" style="94"/>
    <col min="6661" max="6661" width="9.42578125" style="94" customWidth="1"/>
    <col min="6662" max="6912" width="8.85546875" style="94"/>
    <col min="6913" max="6913" width="9.140625" style="94" customWidth="1"/>
    <col min="6914" max="6914" width="75.7109375" style="94" customWidth="1"/>
    <col min="6915" max="6915" width="70.140625" style="94" customWidth="1"/>
    <col min="6916" max="6916" width="8.85546875" style="94"/>
    <col min="6917" max="6917" width="9.42578125" style="94" customWidth="1"/>
    <col min="6918" max="7168" width="8.85546875" style="94"/>
    <col min="7169" max="7169" width="9.140625" style="94" customWidth="1"/>
    <col min="7170" max="7170" width="75.7109375" style="94" customWidth="1"/>
    <col min="7171" max="7171" width="70.140625" style="94" customWidth="1"/>
    <col min="7172" max="7172" width="8.85546875" style="94"/>
    <col min="7173" max="7173" width="9.42578125" style="94" customWidth="1"/>
    <col min="7174" max="7424" width="8.85546875" style="94"/>
    <col min="7425" max="7425" width="9.140625" style="94" customWidth="1"/>
    <col min="7426" max="7426" width="75.7109375" style="94" customWidth="1"/>
    <col min="7427" max="7427" width="70.140625" style="94" customWidth="1"/>
    <col min="7428" max="7428" width="8.85546875" style="94"/>
    <col min="7429" max="7429" width="9.42578125" style="94" customWidth="1"/>
    <col min="7430" max="7680" width="8.85546875" style="94"/>
    <col min="7681" max="7681" width="9.140625" style="94" customWidth="1"/>
    <col min="7682" max="7682" width="75.7109375" style="94" customWidth="1"/>
    <col min="7683" max="7683" width="70.140625" style="94" customWidth="1"/>
    <col min="7684" max="7684" width="8.85546875" style="94"/>
    <col min="7685" max="7685" width="9.42578125" style="94" customWidth="1"/>
    <col min="7686" max="7936" width="8.85546875" style="94"/>
    <col min="7937" max="7937" width="9.140625" style="94" customWidth="1"/>
    <col min="7938" max="7938" width="75.7109375" style="94" customWidth="1"/>
    <col min="7939" max="7939" width="70.140625" style="94" customWidth="1"/>
    <col min="7940" max="7940" width="8.85546875" style="94"/>
    <col min="7941" max="7941" width="9.42578125" style="94" customWidth="1"/>
    <col min="7942" max="8192" width="8.85546875" style="94"/>
    <col min="8193" max="8193" width="9.140625" style="94" customWidth="1"/>
    <col min="8194" max="8194" width="75.7109375" style="94" customWidth="1"/>
    <col min="8195" max="8195" width="70.140625" style="94" customWidth="1"/>
    <col min="8196" max="8196" width="8.85546875" style="94"/>
    <col min="8197" max="8197" width="9.42578125" style="94" customWidth="1"/>
    <col min="8198" max="8448" width="8.85546875" style="94"/>
    <col min="8449" max="8449" width="9.140625" style="94" customWidth="1"/>
    <col min="8450" max="8450" width="75.7109375" style="94" customWidth="1"/>
    <col min="8451" max="8451" width="70.140625" style="94" customWidth="1"/>
    <col min="8452" max="8452" width="8.85546875" style="94"/>
    <col min="8453" max="8453" width="9.42578125" style="94" customWidth="1"/>
    <col min="8454" max="8704" width="8.85546875" style="94"/>
    <col min="8705" max="8705" width="9.140625" style="94" customWidth="1"/>
    <col min="8706" max="8706" width="75.7109375" style="94" customWidth="1"/>
    <col min="8707" max="8707" width="70.140625" style="94" customWidth="1"/>
    <col min="8708" max="8708" width="8.85546875" style="94"/>
    <col min="8709" max="8709" width="9.42578125" style="94" customWidth="1"/>
    <col min="8710" max="8960" width="8.85546875" style="94"/>
    <col min="8961" max="8961" width="9.140625" style="94" customWidth="1"/>
    <col min="8962" max="8962" width="75.7109375" style="94" customWidth="1"/>
    <col min="8963" max="8963" width="70.140625" style="94" customWidth="1"/>
    <col min="8964" max="8964" width="8.85546875" style="94"/>
    <col min="8965" max="8965" width="9.42578125" style="94" customWidth="1"/>
    <col min="8966" max="9216" width="8.85546875" style="94"/>
    <col min="9217" max="9217" width="9.140625" style="94" customWidth="1"/>
    <col min="9218" max="9218" width="75.7109375" style="94" customWidth="1"/>
    <col min="9219" max="9219" width="70.140625" style="94" customWidth="1"/>
    <col min="9220" max="9220" width="8.85546875" style="94"/>
    <col min="9221" max="9221" width="9.42578125" style="94" customWidth="1"/>
    <col min="9222" max="9472" width="8.85546875" style="94"/>
    <col min="9473" max="9473" width="9.140625" style="94" customWidth="1"/>
    <col min="9474" max="9474" width="75.7109375" style="94" customWidth="1"/>
    <col min="9475" max="9475" width="70.140625" style="94" customWidth="1"/>
    <col min="9476" max="9476" width="8.85546875" style="94"/>
    <col min="9477" max="9477" width="9.42578125" style="94" customWidth="1"/>
    <col min="9478" max="9728" width="8.85546875" style="94"/>
    <col min="9729" max="9729" width="9.140625" style="94" customWidth="1"/>
    <col min="9730" max="9730" width="75.7109375" style="94" customWidth="1"/>
    <col min="9731" max="9731" width="70.140625" style="94" customWidth="1"/>
    <col min="9732" max="9732" width="8.85546875" style="94"/>
    <col min="9733" max="9733" width="9.42578125" style="94" customWidth="1"/>
    <col min="9734" max="9984" width="8.85546875" style="94"/>
    <col min="9985" max="9985" width="9.140625" style="94" customWidth="1"/>
    <col min="9986" max="9986" width="75.7109375" style="94" customWidth="1"/>
    <col min="9987" max="9987" width="70.140625" style="94" customWidth="1"/>
    <col min="9988" max="9988" width="8.85546875" style="94"/>
    <col min="9989" max="9989" width="9.42578125" style="94" customWidth="1"/>
    <col min="9990" max="10240" width="8.85546875" style="94"/>
    <col min="10241" max="10241" width="9.140625" style="94" customWidth="1"/>
    <col min="10242" max="10242" width="75.7109375" style="94" customWidth="1"/>
    <col min="10243" max="10243" width="70.140625" style="94" customWidth="1"/>
    <col min="10244" max="10244" width="8.85546875" style="94"/>
    <col min="10245" max="10245" width="9.42578125" style="94" customWidth="1"/>
    <col min="10246" max="10496" width="8.85546875" style="94"/>
    <col min="10497" max="10497" width="9.140625" style="94" customWidth="1"/>
    <col min="10498" max="10498" width="75.7109375" style="94" customWidth="1"/>
    <col min="10499" max="10499" width="70.140625" style="94" customWidth="1"/>
    <col min="10500" max="10500" width="8.85546875" style="94"/>
    <col min="10501" max="10501" width="9.42578125" style="94" customWidth="1"/>
    <col min="10502" max="10752" width="8.85546875" style="94"/>
    <col min="10753" max="10753" width="9.140625" style="94" customWidth="1"/>
    <col min="10754" max="10754" width="75.7109375" style="94" customWidth="1"/>
    <col min="10755" max="10755" width="70.140625" style="94" customWidth="1"/>
    <col min="10756" max="10756" width="8.85546875" style="94"/>
    <col min="10757" max="10757" width="9.42578125" style="94" customWidth="1"/>
    <col min="10758" max="11008" width="8.85546875" style="94"/>
    <col min="11009" max="11009" width="9.140625" style="94" customWidth="1"/>
    <col min="11010" max="11010" width="75.7109375" style="94" customWidth="1"/>
    <col min="11011" max="11011" width="70.140625" style="94" customWidth="1"/>
    <col min="11012" max="11012" width="8.85546875" style="94"/>
    <col min="11013" max="11013" width="9.42578125" style="94" customWidth="1"/>
    <col min="11014" max="11264" width="8.85546875" style="94"/>
    <col min="11265" max="11265" width="9.140625" style="94" customWidth="1"/>
    <col min="11266" max="11266" width="75.7109375" style="94" customWidth="1"/>
    <col min="11267" max="11267" width="70.140625" style="94" customWidth="1"/>
    <col min="11268" max="11268" width="8.85546875" style="94"/>
    <col min="11269" max="11269" width="9.42578125" style="94" customWidth="1"/>
    <col min="11270" max="11520" width="8.85546875" style="94"/>
    <col min="11521" max="11521" width="9.140625" style="94" customWidth="1"/>
    <col min="11522" max="11522" width="75.7109375" style="94" customWidth="1"/>
    <col min="11523" max="11523" width="70.140625" style="94" customWidth="1"/>
    <col min="11524" max="11524" width="8.85546875" style="94"/>
    <col min="11525" max="11525" width="9.42578125" style="94" customWidth="1"/>
    <col min="11526" max="11776" width="8.85546875" style="94"/>
    <col min="11777" max="11777" width="9.140625" style="94" customWidth="1"/>
    <col min="11778" max="11778" width="75.7109375" style="94" customWidth="1"/>
    <col min="11779" max="11779" width="70.140625" style="94" customWidth="1"/>
    <col min="11780" max="11780" width="8.85546875" style="94"/>
    <col min="11781" max="11781" width="9.42578125" style="94" customWidth="1"/>
    <col min="11782" max="12032" width="8.85546875" style="94"/>
    <col min="12033" max="12033" width="9.140625" style="94" customWidth="1"/>
    <col min="12034" max="12034" width="75.7109375" style="94" customWidth="1"/>
    <col min="12035" max="12035" width="70.140625" style="94" customWidth="1"/>
    <col min="12036" max="12036" width="8.85546875" style="94"/>
    <col min="12037" max="12037" width="9.42578125" style="94" customWidth="1"/>
    <col min="12038" max="12288" width="8.85546875" style="94"/>
    <col min="12289" max="12289" width="9.140625" style="94" customWidth="1"/>
    <col min="12290" max="12290" width="75.7109375" style="94" customWidth="1"/>
    <col min="12291" max="12291" width="70.140625" style="94" customWidth="1"/>
    <col min="12292" max="12292" width="8.85546875" style="94"/>
    <col min="12293" max="12293" width="9.42578125" style="94" customWidth="1"/>
    <col min="12294" max="12544" width="8.85546875" style="94"/>
    <col min="12545" max="12545" width="9.140625" style="94" customWidth="1"/>
    <col min="12546" max="12546" width="75.7109375" style="94" customWidth="1"/>
    <col min="12547" max="12547" width="70.140625" style="94" customWidth="1"/>
    <col min="12548" max="12548" width="8.85546875" style="94"/>
    <col min="12549" max="12549" width="9.42578125" style="94" customWidth="1"/>
    <col min="12550" max="12800" width="8.85546875" style="94"/>
    <col min="12801" max="12801" width="9.140625" style="94" customWidth="1"/>
    <col min="12802" max="12802" width="75.7109375" style="94" customWidth="1"/>
    <col min="12803" max="12803" width="70.140625" style="94" customWidth="1"/>
    <col min="12804" max="12804" width="8.85546875" style="94"/>
    <col min="12805" max="12805" width="9.42578125" style="94" customWidth="1"/>
    <col min="12806" max="13056" width="8.85546875" style="94"/>
    <col min="13057" max="13057" width="9.140625" style="94" customWidth="1"/>
    <col min="13058" max="13058" width="75.7109375" style="94" customWidth="1"/>
    <col min="13059" max="13059" width="70.140625" style="94" customWidth="1"/>
    <col min="13060" max="13060" width="8.85546875" style="94"/>
    <col min="13061" max="13061" width="9.42578125" style="94" customWidth="1"/>
    <col min="13062" max="13312" width="8.85546875" style="94"/>
    <col min="13313" max="13313" width="9.140625" style="94" customWidth="1"/>
    <col min="13314" max="13314" width="75.7109375" style="94" customWidth="1"/>
    <col min="13315" max="13315" width="70.140625" style="94" customWidth="1"/>
    <col min="13316" max="13316" width="8.85546875" style="94"/>
    <col min="13317" max="13317" width="9.42578125" style="94" customWidth="1"/>
    <col min="13318" max="13568" width="8.85546875" style="94"/>
    <col min="13569" max="13569" width="9.140625" style="94" customWidth="1"/>
    <col min="13570" max="13570" width="75.7109375" style="94" customWidth="1"/>
    <col min="13571" max="13571" width="70.140625" style="94" customWidth="1"/>
    <col min="13572" max="13572" width="8.85546875" style="94"/>
    <col min="13573" max="13573" width="9.42578125" style="94" customWidth="1"/>
    <col min="13574" max="13824" width="8.85546875" style="94"/>
    <col min="13825" max="13825" width="9.140625" style="94" customWidth="1"/>
    <col min="13826" max="13826" width="75.7109375" style="94" customWidth="1"/>
    <col min="13827" max="13827" width="70.140625" style="94" customWidth="1"/>
    <col min="13828" max="13828" width="8.85546875" style="94"/>
    <col min="13829" max="13829" width="9.42578125" style="94" customWidth="1"/>
    <col min="13830" max="14080" width="8.85546875" style="94"/>
    <col min="14081" max="14081" width="9.140625" style="94" customWidth="1"/>
    <col min="14082" max="14082" width="75.7109375" style="94" customWidth="1"/>
    <col min="14083" max="14083" width="70.140625" style="94" customWidth="1"/>
    <col min="14084" max="14084" width="8.85546875" style="94"/>
    <col min="14085" max="14085" width="9.42578125" style="94" customWidth="1"/>
    <col min="14086" max="14336" width="8.85546875" style="94"/>
    <col min="14337" max="14337" width="9.140625" style="94" customWidth="1"/>
    <col min="14338" max="14338" width="75.7109375" style="94" customWidth="1"/>
    <col min="14339" max="14339" width="70.140625" style="94" customWidth="1"/>
    <col min="14340" max="14340" width="8.85546875" style="94"/>
    <col min="14341" max="14341" width="9.42578125" style="94" customWidth="1"/>
    <col min="14342" max="14592" width="8.85546875" style="94"/>
    <col min="14593" max="14593" width="9.140625" style="94" customWidth="1"/>
    <col min="14594" max="14594" width="75.7109375" style="94" customWidth="1"/>
    <col min="14595" max="14595" width="70.140625" style="94" customWidth="1"/>
    <col min="14596" max="14596" width="8.85546875" style="94"/>
    <col min="14597" max="14597" width="9.42578125" style="94" customWidth="1"/>
    <col min="14598" max="14848" width="8.85546875" style="94"/>
    <col min="14849" max="14849" width="9.140625" style="94" customWidth="1"/>
    <col min="14850" max="14850" width="75.7109375" style="94" customWidth="1"/>
    <col min="14851" max="14851" width="70.140625" style="94" customWidth="1"/>
    <col min="14852" max="14852" width="8.85546875" style="94"/>
    <col min="14853" max="14853" width="9.42578125" style="94" customWidth="1"/>
    <col min="14854" max="15104" width="8.85546875" style="94"/>
    <col min="15105" max="15105" width="9.140625" style="94" customWidth="1"/>
    <col min="15106" max="15106" width="75.7109375" style="94" customWidth="1"/>
    <col min="15107" max="15107" width="70.140625" style="94" customWidth="1"/>
    <col min="15108" max="15108" width="8.85546875" style="94"/>
    <col min="15109" max="15109" width="9.42578125" style="94" customWidth="1"/>
    <col min="15110" max="15360" width="8.85546875" style="94"/>
    <col min="15361" max="15361" width="9.140625" style="94" customWidth="1"/>
    <col min="15362" max="15362" width="75.7109375" style="94" customWidth="1"/>
    <col min="15363" max="15363" width="70.140625" style="94" customWidth="1"/>
    <col min="15364" max="15364" width="8.85546875" style="94"/>
    <col min="15365" max="15365" width="9.42578125" style="94" customWidth="1"/>
    <col min="15366" max="15616" width="8.85546875" style="94"/>
    <col min="15617" max="15617" width="9.140625" style="94" customWidth="1"/>
    <col min="15618" max="15618" width="75.7109375" style="94" customWidth="1"/>
    <col min="15619" max="15619" width="70.140625" style="94" customWidth="1"/>
    <col min="15620" max="15620" width="8.85546875" style="94"/>
    <col min="15621" max="15621" width="9.42578125" style="94" customWidth="1"/>
    <col min="15622" max="15872" width="8.85546875" style="94"/>
    <col min="15873" max="15873" width="9.140625" style="94" customWidth="1"/>
    <col min="15874" max="15874" width="75.7109375" style="94" customWidth="1"/>
    <col min="15875" max="15875" width="70.140625" style="94" customWidth="1"/>
    <col min="15876" max="15876" width="8.85546875" style="94"/>
    <col min="15877" max="15877" width="9.42578125" style="94" customWidth="1"/>
    <col min="15878" max="16128" width="8.85546875" style="94"/>
    <col min="16129" max="16129" width="9.140625" style="94" customWidth="1"/>
    <col min="16130" max="16130" width="75.7109375" style="94" customWidth="1"/>
    <col min="16131" max="16131" width="70.140625" style="94" customWidth="1"/>
    <col min="16132" max="16132" width="8.85546875" style="94"/>
    <col min="16133" max="16133" width="9.42578125" style="94" customWidth="1"/>
    <col min="16134" max="16384" width="8.85546875" style="94"/>
  </cols>
  <sheetData>
    <row r="1" spans="1:3" ht="15" customHeight="1" thickBot="1" x14ac:dyDescent="0.3">
      <c r="A1" s="124" t="s">
        <v>77</v>
      </c>
      <c r="B1" s="124"/>
      <c r="C1" s="124"/>
    </row>
    <row r="2" spans="1:3" ht="15.75" customHeight="1" thickBot="1" x14ac:dyDescent="0.3">
      <c r="A2" s="124"/>
      <c r="B2" s="124"/>
      <c r="C2" s="124"/>
    </row>
    <row r="3" spans="1:3" ht="16.5" customHeight="1" thickBot="1" x14ac:dyDescent="0.3">
      <c r="A3" s="124"/>
      <c r="B3" s="124"/>
      <c r="C3" s="124"/>
    </row>
    <row r="4" spans="1:3" ht="16.5" customHeight="1" thickBot="1" x14ac:dyDescent="0.3">
      <c r="A4" s="95" t="s">
        <v>78</v>
      </c>
      <c r="B4" s="96"/>
      <c r="C4" s="97"/>
    </row>
    <row r="5" spans="1:3" ht="16.5" customHeight="1" thickBot="1" x14ac:dyDescent="0.3">
      <c r="A5" s="95">
        <v>1</v>
      </c>
      <c r="B5" s="98" t="s">
        <v>79</v>
      </c>
      <c r="C5" s="97"/>
    </row>
    <row r="6" spans="1:3" ht="15.75" customHeight="1" thickBot="1" x14ac:dyDescent="0.3">
      <c r="A6" s="95">
        <v>2</v>
      </c>
      <c r="B6" s="98" t="s">
        <v>80</v>
      </c>
      <c r="C6" s="97"/>
    </row>
    <row r="7" spans="1:3" ht="16.5" customHeight="1" thickBot="1" x14ac:dyDescent="0.3">
      <c r="A7" s="95">
        <v>3</v>
      </c>
      <c r="B7" s="98" t="s">
        <v>81</v>
      </c>
      <c r="C7" s="97"/>
    </row>
    <row r="8" spans="1:3" ht="18" customHeight="1" thickBot="1" x14ac:dyDescent="0.3">
      <c r="A8" s="95">
        <v>4</v>
      </c>
      <c r="B8" s="98" t="s">
        <v>82</v>
      </c>
      <c r="C8" s="97"/>
    </row>
    <row r="9" spans="1:3" ht="48.75" customHeight="1" thickBot="1" x14ac:dyDescent="0.3">
      <c r="A9" s="95">
        <v>5</v>
      </c>
      <c r="B9" s="98" t="s">
        <v>83</v>
      </c>
      <c r="C9" s="97"/>
    </row>
    <row r="10" spans="1:3" ht="15.75" thickBot="1" x14ac:dyDescent="0.3">
      <c r="A10" s="99" t="s">
        <v>84</v>
      </c>
      <c r="B10" s="100" t="s">
        <v>85</v>
      </c>
      <c r="C10" s="101" t="s">
        <v>86</v>
      </c>
    </row>
    <row r="11" spans="1:3" x14ac:dyDescent="0.25">
      <c r="A11" s="102">
        <v>1</v>
      </c>
      <c r="B11" s="103" t="s">
        <v>87</v>
      </c>
      <c r="C11" s="104" t="s">
        <v>88</v>
      </c>
    </row>
    <row r="12" spans="1:3" x14ac:dyDescent="0.25">
      <c r="A12" s="102">
        <v>2</v>
      </c>
      <c r="B12" s="103" t="s">
        <v>89</v>
      </c>
      <c r="C12" s="104" t="s">
        <v>90</v>
      </c>
    </row>
    <row r="13" spans="1:3" x14ac:dyDescent="0.25">
      <c r="A13" s="102">
        <v>3</v>
      </c>
      <c r="B13" s="103" t="s">
        <v>91</v>
      </c>
      <c r="C13" s="104" t="s">
        <v>92</v>
      </c>
    </row>
    <row r="14" spans="1:3" ht="16.5" customHeight="1" x14ac:dyDescent="0.25">
      <c r="A14" s="102">
        <v>4</v>
      </c>
      <c r="B14" s="103" t="s">
        <v>93</v>
      </c>
      <c r="C14" s="104" t="s">
        <v>94</v>
      </c>
    </row>
    <row r="15" spans="1:3" x14ac:dyDescent="0.25">
      <c r="A15" s="102">
        <v>5</v>
      </c>
      <c r="B15" s="103" t="s">
        <v>95</v>
      </c>
      <c r="C15" s="104" t="s">
        <v>96</v>
      </c>
    </row>
    <row r="16" spans="1:3" x14ac:dyDescent="0.25">
      <c r="A16" s="102">
        <v>6</v>
      </c>
      <c r="B16" s="103" t="s">
        <v>97</v>
      </c>
      <c r="C16" s="104" t="s">
        <v>98</v>
      </c>
    </row>
    <row r="17" spans="1:3" x14ac:dyDescent="0.25">
      <c r="A17" s="102">
        <v>7</v>
      </c>
      <c r="B17" s="103" t="s">
        <v>99</v>
      </c>
      <c r="C17" s="104" t="s">
        <v>100</v>
      </c>
    </row>
    <row r="18" spans="1:3" x14ac:dyDescent="0.25">
      <c r="A18" s="102">
        <v>8</v>
      </c>
      <c r="B18" s="103" t="s">
        <v>101</v>
      </c>
      <c r="C18" s="104" t="s">
        <v>102</v>
      </c>
    </row>
    <row r="19" spans="1:3" x14ac:dyDescent="0.25">
      <c r="A19" s="102">
        <v>9</v>
      </c>
      <c r="B19" s="103" t="s">
        <v>103</v>
      </c>
      <c r="C19" s="104" t="s">
        <v>104</v>
      </c>
    </row>
    <row r="20" spans="1:3" x14ac:dyDescent="0.25">
      <c r="A20" s="102">
        <v>10</v>
      </c>
      <c r="B20" s="103" t="s">
        <v>105</v>
      </c>
      <c r="C20" s="104" t="s">
        <v>106</v>
      </c>
    </row>
    <row r="21" spans="1:3" x14ac:dyDescent="0.25">
      <c r="A21" s="102">
        <v>11</v>
      </c>
      <c r="B21" s="103" t="s">
        <v>107</v>
      </c>
      <c r="C21" s="104" t="s">
        <v>108</v>
      </c>
    </row>
    <row r="22" spans="1:3" x14ac:dyDescent="0.25">
      <c r="A22" s="102">
        <v>12</v>
      </c>
      <c r="B22" s="103" t="s">
        <v>109</v>
      </c>
      <c r="C22" s="104" t="s">
        <v>110</v>
      </c>
    </row>
    <row r="23" spans="1:3" x14ac:dyDescent="0.25">
      <c r="A23" s="102">
        <v>13</v>
      </c>
      <c r="B23" s="103" t="s">
        <v>111</v>
      </c>
      <c r="C23" s="104" t="s">
        <v>112</v>
      </c>
    </row>
    <row r="24" spans="1:3" x14ac:dyDescent="0.25">
      <c r="A24" s="102">
        <v>14</v>
      </c>
      <c r="B24" s="103" t="s">
        <v>113</v>
      </c>
      <c r="C24" s="104" t="s">
        <v>114</v>
      </c>
    </row>
    <row r="25" spans="1:3" x14ac:dyDescent="0.25">
      <c r="A25" s="102">
        <v>15</v>
      </c>
      <c r="B25" s="103" t="s">
        <v>115</v>
      </c>
      <c r="C25" s="104" t="s">
        <v>116</v>
      </c>
    </row>
    <row r="26" spans="1:3" x14ac:dyDescent="0.25">
      <c r="A26" s="102">
        <v>16</v>
      </c>
      <c r="B26" s="103" t="s">
        <v>117</v>
      </c>
      <c r="C26" s="104" t="s">
        <v>94</v>
      </c>
    </row>
    <row r="27" spans="1:3" x14ac:dyDescent="0.25">
      <c r="A27" s="102">
        <v>17</v>
      </c>
      <c r="B27" s="103" t="s">
        <v>118</v>
      </c>
      <c r="C27" s="104" t="s">
        <v>119</v>
      </c>
    </row>
    <row r="28" spans="1:3" x14ac:dyDescent="0.25">
      <c r="A28" s="102">
        <v>18</v>
      </c>
      <c r="B28" s="103" t="s">
        <v>120</v>
      </c>
      <c r="C28" s="104" t="s">
        <v>94</v>
      </c>
    </row>
    <row r="29" spans="1:3" x14ac:dyDescent="0.25">
      <c r="A29" s="102">
        <v>19</v>
      </c>
      <c r="B29" s="103" t="s">
        <v>121</v>
      </c>
      <c r="C29" s="104" t="s">
        <v>122</v>
      </c>
    </row>
    <row r="30" spans="1:3" x14ac:dyDescent="0.25">
      <c r="A30" s="102">
        <v>20</v>
      </c>
      <c r="B30" s="103" t="s">
        <v>123</v>
      </c>
      <c r="C30" s="104" t="s">
        <v>124</v>
      </c>
    </row>
    <row r="31" spans="1:3" x14ac:dyDescent="0.25">
      <c r="A31" s="102">
        <v>21</v>
      </c>
      <c r="B31" s="103" t="s">
        <v>125</v>
      </c>
      <c r="C31" s="104" t="s">
        <v>126</v>
      </c>
    </row>
    <row r="32" spans="1:3" x14ac:dyDescent="0.25">
      <c r="A32" s="102">
        <v>22</v>
      </c>
      <c r="B32" s="103" t="s">
        <v>127</v>
      </c>
      <c r="C32" s="104" t="s">
        <v>128</v>
      </c>
    </row>
    <row r="33" spans="1:3" x14ac:dyDescent="0.25">
      <c r="A33" s="102">
        <v>23</v>
      </c>
      <c r="B33" s="103" t="s">
        <v>129</v>
      </c>
      <c r="C33" s="104" t="s">
        <v>130</v>
      </c>
    </row>
    <row r="34" spans="1:3" x14ac:dyDescent="0.25">
      <c r="A34" s="102">
        <v>24</v>
      </c>
      <c r="B34" s="103" t="s">
        <v>131</v>
      </c>
      <c r="C34" s="104" t="s">
        <v>132</v>
      </c>
    </row>
    <row r="35" spans="1:3" x14ac:dyDescent="0.25">
      <c r="A35" s="102">
        <v>25</v>
      </c>
      <c r="B35" s="103" t="s">
        <v>133</v>
      </c>
      <c r="C35" s="104" t="s">
        <v>134</v>
      </c>
    </row>
    <row r="36" spans="1:3" x14ac:dyDescent="0.25">
      <c r="A36" s="102">
        <v>26</v>
      </c>
      <c r="B36" s="103" t="s">
        <v>135</v>
      </c>
      <c r="C36" s="104" t="s">
        <v>136</v>
      </c>
    </row>
    <row r="37" spans="1:3" x14ac:dyDescent="0.25">
      <c r="A37" s="102">
        <v>27</v>
      </c>
      <c r="B37" s="103" t="s">
        <v>137</v>
      </c>
      <c r="C37" s="104" t="s">
        <v>138</v>
      </c>
    </row>
    <row r="38" spans="1:3" x14ac:dyDescent="0.25">
      <c r="A38" s="102">
        <v>28</v>
      </c>
      <c r="B38" s="103" t="s">
        <v>139</v>
      </c>
      <c r="C38" s="104" t="s">
        <v>140</v>
      </c>
    </row>
    <row r="39" spans="1:3" x14ac:dyDescent="0.25">
      <c r="A39" s="102">
        <v>29</v>
      </c>
      <c r="B39" s="103" t="s">
        <v>141</v>
      </c>
      <c r="C39" s="104" t="s">
        <v>142</v>
      </c>
    </row>
    <row r="40" spans="1:3" x14ac:dyDescent="0.25">
      <c r="A40" s="102">
        <v>30</v>
      </c>
      <c r="B40" s="103" t="s">
        <v>143</v>
      </c>
      <c r="C40" s="104" t="s">
        <v>144</v>
      </c>
    </row>
    <row r="41" spans="1:3" x14ac:dyDescent="0.25">
      <c r="A41" s="102">
        <v>31</v>
      </c>
      <c r="B41" s="103" t="s">
        <v>145</v>
      </c>
      <c r="C41" s="104" t="s">
        <v>146</v>
      </c>
    </row>
    <row r="42" spans="1:3" x14ac:dyDescent="0.25">
      <c r="A42" s="102">
        <v>32</v>
      </c>
      <c r="B42" s="103" t="s">
        <v>147</v>
      </c>
      <c r="C42" s="104" t="s">
        <v>148</v>
      </c>
    </row>
    <row r="43" spans="1:3" x14ac:dyDescent="0.25">
      <c r="A43" s="102">
        <v>33</v>
      </c>
      <c r="B43" s="103" t="s">
        <v>149</v>
      </c>
      <c r="C43" s="104" t="s">
        <v>150</v>
      </c>
    </row>
    <row r="44" spans="1:3" x14ac:dyDescent="0.25">
      <c r="A44" s="102">
        <v>34</v>
      </c>
      <c r="B44" s="103" t="s">
        <v>151</v>
      </c>
      <c r="C44" s="104" t="s">
        <v>152</v>
      </c>
    </row>
    <row r="45" spans="1:3" x14ac:dyDescent="0.25">
      <c r="A45" s="102">
        <v>35</v>
      </c>
      <c r="B45" s="103" t="s">
        <v>153</v>
      </c>
      <c r="C45" s="104" t="s">
        <v>154</v>
      </c>
    </row>
    <row r="46" spans="1:3" ht="17.25" customHeight="1" x14ac:dyDescent="0.25">
      <c r="A46" s="102">
        <v>36</v>
      </c>
      <c r="B46" s="103" t="s">
        <v>155</v>
      </c>
      <c r="C46" s="104" t="s">
        <v>94</v>
      </c>
    </row>
    <row r="47" spans="1:3" x14ac:dyDescent="0.25">
      <c r="A47" s="102">
        <v>37</v>
      </c>
      <c r="B47" s="103" t="s">
        <v>156</v>
      </c>
      <c r="C47" s="104" t="s">
        <v>157</v>
      </c>
    </row>
    <row r="48" spans="1:3" x14ac:dyDescent="0.25">
      <c r="A48" s="102">
        <v>38</v>
      </c>
      <c r="B48" s="103" t="s">
        <v>158</v>
      </c>
      <c r="C48" s="104" t="s">
        <v>159</v>
      </c>
    </row>
    <row r="49" spans="1:3" x14ac:dyDescent="0.25">
      <c r="A49" s="102">
        <v>39</v>
      </c>
      <c r="B49" s="103" t="s">
        <v>160</v>
      </c>
      <c r="C49" s="104" t="s">
        <v>161</v>
      </c>
    </row>
    <row r="50" spans="1:3" x14ac:dyDescent="0.25">
      <c r="A50" s="102">
        <v>40</v>
      </c>
      <c r="B50" s="103" t="s">
        <v>162</v>
      </c>
      <c r="C50" s="104" t="s">
        <v>163</v>
      </c>
    </row>
    <row r="51" spans="1:3" ht="15" customHeight="1" x14ac:dyDescent="0.25">
      <c r="A51" s="102">
        <v>41</v>
      </c>
      <c r="B51" s="103" t="s">
        <v>164</v>
      </c>
      <c r="C51" s="104" t="s">
        <v>165</v>
      </c>
    </row>
    <row r="52" spans="1:3" x14ac:dyDescent="0.25">
      <c r="A52" s="102">
        <v>42</v>
      </c>
      <c r="B52" s="103" t="s">
        <v>166</v>
      </c>
      <c r="C52" s="104" t="s">
        <v>167</v>
      </c>
    </row>
    <row r="53" spans="1:3" x14ac:dyDescent="0.25">
      <c r="A53" s="102">
        <v>43</v>
      </c>
      <c r="B53" s="103" t="s">
        <v>168</v>
      </c>
      <c r="C53" s="104" t="s">
        <v>169</v>
      </c>
    </row>
    <row r="54" spans="1:3" x14ac:dyDescent="0.25">
      <c r="A54" s="102">
        <v>44</v>
      </c>
      <c r="B54" s="103" t="s">
        <v>170</v>
      </c>
      <c r="C54" s="104" t="s">
        <v>171</v>
      </c>
    </row>
    <row r="55" spans="1:3" x14ac:dyDescent="0.25">
      <c r="A55" s="102">
        <v>45</v>
      </c>
      <c r="B55" s="103" t="s">
        <v>172</v>
      </c>
      <c r="C55" s="104" t="s">
        <v>173</v>
      </c>
    </row>
    <row r="56" spans="1:3" x14ac:dyDescent="0.25">
      <c r="A56" s="102">
        <v>46</v>
      </c>
      <c r="B56" s="103" t="s">
        <v>174</v>
      </c>
      <c r="C56" s="104" t="s">
        <v>175</v>
      </c>
    </row>
    <row r="57" spans="1:3" x14ac:dyDescent="0.25">
      <c r="A57" s="102">
        <v>47</v>
      </c>
      <c r="B57" s="103" t="s">
        <v>176</v>
      </c>
      <c r="C57" s="104" t="s">
        <v>175</v>
      </c>
    </row>
    <row r="58" spans="1:3" x14ac:dyDescent="0.25">
      <c r="A58" s="102">
        <v>48</v>
      </c>
      <c r="B58" s="103" t="s">
        <v>177</v>
      </c>
      <c r="C58" s="104" t="s">
        <v>178</v>
      </c>
    </row>
    <row r="59" spans="1:3" ht="15.75" customHeight="1" x14ac:dyDescent="0.25">
      <c r="A59" s="102">
        <v>49</v>
      </c>
      <c r="B59" s="103" t="s">
        <v>179</v>
      </c>
      <c r="C59" s="104" t="s">
        <v>180</v>
      </c>
    </row>
    <row r="60" spans="1:3" ht="15" customHeight="1" x14ac:dyDescent="0.25">
      <c r="A60" s="102">
        <v>50</v>
      </c>
      <c r="B60" s="103" t="s">
        <v>181</v>
      </c>
      <c r="C60" s="104" t="s">
        <v>92</v>
      </c>
    </row>
    <row r="61" spans="1:3" x14ac:dyDescent="0.25">
      <c r="A61" s="102">
        <v>51</v>
      </c>
      <c r="B61" s="103" t="s">
        <v>182</v>
      </c>
      <c r="C61" s="104" t="s">
        <v>183</v>
      </c>
    </row>
    <row r="62" spans="1:3" x14ac:dyDescent="0.25">
      <c r="A62" s="102">
        <v>52</v>
      </c>
      <c r="B62" s="105" t="s">
        <v>184</v>
      </c>
      <c r="C62" s="106" t="s">
        <v>185</v>
      </c>
    </row>
    <row r="63" spans="1:3" x14ac:dyDescent="0.25">
      <c r="A63" s="102">
        <v>53</v>
      </c>
      <c r="B63" s="107" t="s">
        <v>186</v>
      </c>
      <c r="C63" s="108" t="s">
        <v>187</v>
      </c>
    </row>
    <row r="64" spans="1:3" ht="16.5" customHeight="1" x14ac:dyDescent="0.25">
      <c r="A64" s="102">
        <v>54</v>
      </c>
      <c r="B64" s="107" t="s">
        <v>188</v>
      </c>
      <c r="C64" s="108" t="s">
        <v>189</v>
      </c>
    </row>
    <row r="65" spans="1:3" x14ac:dyDescent="0.25">
      <c r="A65" s="102">
        <v>55</v>
      </c>
      <c r="B65" s="107" t="s">
        <v>190</v>
      </c>
    </row>
    <row r="66" spans="1:3" x14ac:dyDescent="0.25">
      <c r="A66" s="102">
        <v>56</v>
      </c>
      <c r="B66" s="107" t="s">
        <v>191</v>
      </c>
    </row>
    <row r="67" spans="1:3" x14ac:dyDescent="0.25">
      <c r="A67" s="102">
        <v>57</v>
      </c>
      <c r="B67" s="107" t="s">
        <v>192</v>
      </c>
      <c r="C67" s="108" t="s">
        <v>193</v>
      </c>
    </row>
    <row r="68" spans="1:3" x14ac:dyDescent="0.25">
      <c r="A68" s="102">
        <v>58</v>
      </c>
      <c r="B68" s="109" t="s">
        <v>194</v>
      </c>
      <c r="C68" s="108" t="s">
        <v>195</v>
      </c>
    </row>
    <row r="69" spans="1:3" x14ac:dyDescent="0.25">
      <c r="A69" s="102">
        <v>59</v>
      </c>
      <c r="B69" s="107" t="s">
        <v>196</v>
      </c>
      <c r="C69" s="108" t="s">
        <v>197</v>
      </c>
    </row>
    <row r="70" spans="1:3" x14ac:dyDescent="0.25">
      <c r="A70" s="102">
        <v>60</v>
      </c>
      <c r="B70" s="107" t="s">
        <v>198</v>
      </c>
      <c r="C70" s="108" t="s">
        <v>199</v>
      </c>
    </row>
    <row r="71" spans="1:3" x14ac:dyDescent="0.25">
      <c r="A71" s="102">
        <v>61</v>
      </c>
      <c r="B71" s="107" t="s">
        <v>200</v>
      </c>
      <c r="C71" s="108" t="s">
        <v>201</v>
      </c>
    </row>
    <row r="72" spans="1:3" x14ac:dyDescent="0.25">
      <c r="A72" s="102">
        <v>62</v>
      </c>
      <c r="B72" s="107" t="s">
        <v>202</v>
      </c>
      <c r="C72" s="108" t="s">
        <v>203</v>
      </c>
    </row>
    <row r="73" spans="1:3" x14ac:dyDescent="0.25">
      <c r="A73" s="102">
        <v>63</v>
      </c>
      <c r="B73" s="107" t="s">
        <v>204</v>
      </c>
      <c r="C73" s="108" t="s">
        <v>205</v>
      </c>
    </row>
    <row r="74" spans="1:3" x14ac:dyDescent="0.25">
      <c r="A74" s="102">
        <v>64</v>
      </c>
      <c r="B74" s="107" t="s">
        <v>206</v>
      </c>
      <c r="C74" s="108" t="s">
        <v>207</v>
      </c>
    </row>
    <row r="75" spans="1:3" x14ac:dyDescent="0.25">
      <c r="A75" s="102">
        <v>65</v>
      </c>
      <c r="B75" s="110" t="s">
        <v>208</v>
      </c>
      <c r="C75" s="111" t="s">
        <v>209</v>
      </c>
    </row>
    <row r="76" spans="1:3" ht="15.75" thickBot="1" x14ac:dyDescent="0.3">
      <c r="A76" s="102">
        <v>66</v>
      </c>
      <c r="B76" s="112" t="s">
        <v>210</v>
      </c>
      <c r="C76" s="113" t="s">
        <v>211</v>
      </c>
    </row>
    <row r="86" spans="2:2" x14ac:dyDescent="0.25">
      <c r="B86" s="108" t="s">
        <v>189</v>
      </c>
    </row>
    <row r="87" spans="2:2" x14ac:dyDescent="0.25">
      <c r="B87" s="108" t="s">
        <v>212</v>
      </c>
    </row>
  </sheetData>
  <mergeCells count="1">
    <mergeCell ref="A1: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3" ma:contentTypeDescription="Create a new document." ma:contentTypeScope="" ma:versionID="f8de87a2a265897667ab06c04aed0d2e">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13f974aabeeed594ede5a1229538943a"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Props1.xml><?xml version="1.0" encoding="utf-8"?>
<ds:datastoreItem xmlns:ds="http://schemas.openxmlformats.org/officeDocument/2006/customXml" ds:itemID="{5CB88CC9-2F54-4BFD-B5BF-67F296993F44}">
  <ds:schemaRefs>
    <ds:schemaRef ds:uri="http://schemas.microsoft.com/sharepoint/v3/contenttype/forms"/>
  </ds:schemaRefs>
</ds:datastoreItem>
</file>

<file path=customXml/itemProps2.xml><?xml version="1.0" encoding="utf-8"?>
<ds:datastoreItem xmlns:ds="http://schemas.openxmlformats.org/officeDocument/2006/customXml" ds:itemID="{896E2B92-43F5-4CAD-837C-EF6344E16C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72CF76-9AE9-4F0C-9B34-E368C18CC9E9}">
  <ds:schemaRefs>
    <ds:schemaRef ds:uri="http://www.w3.org/XML/1998/namespace"/>
    <ds:schemaRef ds:uri="047beb7f-918b-4a93-a74e-e2e8d62f8194"/>
    <ds:schemaRef ds:uri="http://purl.org/dc/elements/1.1/"/>
    <ds:schemaRef ds:uri="http://schemas.microsoft.com/office/2006/documentManagement/types"/>
    <ds:schemaRef ds:uri="http://purl.org/dc/dcmitype/"/>
    <ds:schemaRef ds:uri="http://schemas.microsoft.com/office/infopath/2007/PartnerControls"/>
    <ds:schemaRef ds:uri="http://schemas.microsoft.com/office/2006/metadata/properties"/>
    <ds:schemaRef ds:uri="http://schemas.openxmlformats.org/package/2006/metadata/core-properties"/>
    <ds:schemaRef ds:uri="5f27ad8b-8acf-4af6-8719-9d4dee975e46"/>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Plumbing </vt:lpstr>
      <vt:lpstr>MAKE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Pankaj Upadhyay</cp:lastModifiedBy>
  <dcterms:created xsi:type="dcterms:W3CDTF">2024-01-20T06:47:42Z</dcterms:created>
  <dcterms:modified xsi:type="dcterms:W3CDTF">2024-02-02T16:47:28Z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