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440" windowHeight="7320" tabRatio="883"/>
  </bookViews>
  <sheets>
    <sheet name="Signage BOQ" sheetId="33" r:id="rId1"/>
  </sheets>
  <externalReferences>
    <externalReference r:id="rId2"/>
    <externalReference r:id="rId3"/>
    <externalReference r:id="rId4"/>
    <externalReference r:id="rId5"/>
    <externalReference r:id="rId6"/>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2451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2" i="33"/>
  <c r="J31"/>
  <c r="F14" l="1"/>
  <c r="J14" s="1"/>
  <c r="J13"/>
  <c r="J12"/>
  <c r="J23" l="1"/>
  <c r="J24"/>
  <c r="J25"/>
  <c r="F8"/>
  <c r="J8" s="1"/>
  <c r="F6"/>
  <c r="J6" s="1"/>
  <c r="F5"/>
  <c r="F10" l="1"/>
  <c r="J10" s="1"/>
  <c r="F12" l="1"/>
  <c r="F7" l="1"/>
  <c r="J22" l="1"/>
  <c r="J21"/>
  <c r="J20"/>
  <c r="J19"/>
  <c r="J18"/>
  <c r="J17"/>
  <c r="F13"/>
  <c r="J11"/>
  <c r="J9"/>
  <c r="J7"/>
  <c r="J5"/>
  <c r="J15" l="1"/>
  <c r="J26"/>
  <c r="J27" l="1"/>
</calcChain>
</file>

<file path=xl/sharedStrings.xml><?xml version="1.0" encoding="utf-8"?>
<sst xmlns="http://schemas.openxmlformats.org/spreadsheetml/2006/main" count="118" uniqueCount="84">
  <si>
    <t>Quantity</t>
  </si>
  <si>
    <t>Grand Total</t>
  </si>
  <si>
    <t>no</t>
  </si>
  <si>
    <t>NO.</t>
  </si>
  <si>
    <t>CATEGORY</t>
  </si>
  <si>
    <t>DESCRIPTION</t>
  </si>
  <si>
    <t>Surface sizes</t>
  </si>
  <si>
    <t>unit</t>
  </si>
  <si>
    <t>example</t>
  </si>
  <si>
    <t xml:space="preserve">Rate </t>
  </si>
  <si>
    <t>Amount (Rs.)</t>
  </si>
  <si>
    <t>Comment</t>
  </si>
  <si>
    <t>WIDTH</t>
  </si>
  <si>
    <t>HEIGHT</t>
  </si>
  <si>
    <t>1A</t>
  </si>
  <si>
    <t>sq inch</t>
  </si>
  <si>
    <t>1B</t>
  </si>
  <si>
    <t xml:space="preserve">Façade -English Backlit Letter </t>
  </si>
  <si>
    <t>lumpsum</t>
  </si>
  <si>
    <t>88.9 mm</t>
  </si>
  <si>
    <t>Total service guarantee</t>
  </si>
  <si>
    <t xml:space="preserve">GST Plate </t>
  </si>
  <si>
    <t>GST Plate with Address &amp; GST No.</t>
  </si>
  <si>
    <t>Fire &amp; Safety Stickers</t>
  </si>
  <si>
    <t>Fire Exit</t>
  </si>
  <si>
    <t>10"</t>
  </si>
  <si>
    <t>4"</t>
  </si>
  <si>
    <t>Fire Exitinguisher</t>
  </si>
  <si>
    <t>12"</t>
  </si>
  <si>
    <t xml:space="preserve">Danger </t>
  </si>
  <si>
    <t>18"</t>
  </si>
  <si>
    <t>Authorised Personnel Only</t>
  </si>
  <si>
    <t>24"</t>
  </si>
  <si>
    <t>8"</t>
  </si>
  <si>
    <t>Sum Total</t>
  </si>
  <si>
    <t>rate without taxes</t>
  </si>
  <si>
    <t>Tax 18%</t>
  </si>
  <si>
    <t xml:space="preserve">Total Amount </t>
  </si>
  <si>
    <t>Branding</t>
  </si>
  <si>
    <t>Sq ft</t>
  </si>
  <si>
    <t>New Item added</t>
  </si>
  <si>
    <t>Pizza Sizes(Pan art)</t>
  </si>
  <si>
    <t>P/F Pan art single sided made in Solid vinyl stickers pasted on PU coated 15 mm thick steambeach wood base showing 12 mm beachwood Rim all around the vinyl stickers</t>
  </si>
  <si>
    <t>2mm thk. SS plate with alphabets or letters engrave with Black color and logo as per Brand colour as per artwork and to be fixed with mirror screw</t>
  </si>
  <si>
    <t>Veggies print on 3m Frosted Film as per approved artwork design</t>
  </si>
  <si>
    <t>Solid vinyl stickers to be pasted on 3mm clear acrylic</t>
  </si>
  <si>
    <t>sticker to be pasted on 3mm clear acrylic</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</si>
  <si>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</si>
  <si>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
For letter sizes refer artwork pack.(Sizes are in inch)</t>
  </si>
  <si>
    <t>ORDER &amp; PICKUP</t>
  </si>
  <si>
    <t>Providing and fixing of 25mm thk solid 040 acrylic to be router cutting at back side 1mm aluminium sheet and 3mm black ACP sheet with black duco paint for sides and white LED strip to be fixed as per drawings</t>
  </si>
  <si>
    <t>3M Vinyl J180C +3M Lamination Vinyl to be pasted on 2mm acrylic laser cut sheet and printing with latex ink at base 10mm thk aluminium anodizing finished (Size-7.5"x3.5")</t>
  </si>
  <si>
    <t>3M Vinyl J180C +3M Lamination Vinyl to be pasted on 2mm acrylic laser cut sheet and printing with latex ink at base 10mm thk aluminium anodizing finished (Size-5"x6")</t>
  </si>
  <si>
    <t>Vinyl- (Radium ploter cut) to be pasted on 2mm acrylic laser cut sheet and printing with latex ink at base 10mm thk aluminium anodizing finished (Size-10"x4")</t>
  </si>
  <si>
    <t>Part a of BIDDING</t>
  </si>
  <si>
    <t>Version 3.0</t>
  </si>
  <si>
    <t>CCTV Surveillance</t>
  </si>
  <si>
    <t>Payment Mode</t>
  </si>
  <si>
    <t>16A</t>
  </si>
  <si>
    <t>18B</t>
  </si>
  <si>
    <t>18C</t>
  </si>
  <si>
    <t>18D</t>
  </si>
  <si>
    <t>18E</t>
  </si>
  <si>
    <t>18F</t>
  </si>
  <si>
    <t>18H</t>
  </si>
  <si>
    <t>18J</t>
  </si>
  <si>
    <t>Fire Exit (Right direction)</t>
  </si>
  <si>
    <t>Fire Exit(Left</t>
  </si>
  <si>
    <t>A4 Photo frame</t>
  </si>
  <si>
    <t>18A</t>
  </si>
  <si>
    <t>18K</t>
  </si>
  <si>
    <t xml:space="preserve">A4 sheet size Photo frame </t>
  </si>
  <si>
    <t>sizes as/gfc</t>
  </si>
  <si>
    <t>Façade - Logo -1</t>
  </si>
  <si>
    <t>same as above</t>
  </si>
  <si>
    <t>signage size = 614mm x 317mm</t>
  </si>
  <si>
    <t>signage size = 270mm x 140mm</t>
  </si>
  <si>
    <t>signage size = 2806mm x 450mm</t>
  </si>
  <si>
    <t>signage size = 1091mm x 175mm</t>
  </si>
  <si>
    <t>550mm + 500mm as per drawing</t>
  </si>
  <si>
    <t xml:space="preserve">Transportation </t>
  </si>
  <si>
    <t>c. Western region</t>
  </si>
  <si>
    <t>No.</t>
  </si>
  <si>
    <t>Installation Charges</t>
  </si>
</sst>
</file>

<file path=xl/styles.xml><?xml version="1.0" encoding="utf-8"?>
<styleSheet xmlns="http://schemas.openxmlformats.org/spreadsheetml/2006/main">
  <numFmts count="2">
    <numFmt numFmtId="43" formatCode="_ * #,##0.00_ ;_ * \-#,##0.00_ ;_ * &quot;-&quot;??_ ;_ @_ "/>
    <numFmt numFmtId="164" formatCode="_(* #,##0.00_);_(* \(#,##0.00\);_(* &quot;-&quot;??_);_(@_)"/>
  </numFmts>
  <fonts count="45">
    <font>
      <sz val="11"/>
      <color theme="1"/>
      <name val="Calibri"/>
      <family val="2"/>
      <scheme val="minor"/>
    </font>
    <font>
      <sz val="11"/>
      <color theme="1"/>
      <name val="Calibri"/>
      <family val="2"/>
      <scheme val="minor"/>
    </font>
    <font>
      <sz val="10"/>
      <name val="Arial"/>
      <family val="2"/>
    </font>
    <font>
      <sz val="10"/>
      <name val="MS Sans Serif"/>
      <family val="2"/>
      <charset val="1"/>
    </font>
    <font>
      <sz val="11"/>
      <color indexed="8"/>
      <name val="Calibri"/>
      <family val="2"/>
      <charset val="1"/>
    </font>
    <font>
      <sz val="10"/>
      <name val="Helv"/>
      <charset val="204"/>
    </font>
    <font>
      <sz val="12"/>
      <color theme="1"/>
      <name val="Calibri"/>
      <family val="2"/>
      <scheme val="minor"/>
    </font>
    <font>
      <sz val="14"/>
      <name val="Arial Black"/>
      <family val="2"/>
    </font>
    <font>
      <sz val="12"/>
      <color rgb="FF006100"/>
      <name val="Calibri"/>
      <family val="2"/>
      <scheme val="minor"/>
    </font>
    <font>
      <sz val="12"/>
      <color rgb="FF3F3F76"/>
      <name val="Calibri"/>
      <family val="2"/>
      <scheme val="minor"/>
    </font>
    <font>
      <sz val="11"/>
      <color indexed="8"/>
      <name val="Calibri"/>
      <family val="2"/>
    </font>
    <font>
      <sz val="12"/>
      <name val="Times New Roman"/>
      <family val="1"/>
    </font>
    <font>
      <sz val="10"/>
      <name val="Arial"/>
      <family val="2"/>
    </font>
    <font>
      <sz val="10"/>
      <color rgb="FF000000"/>
      <name val="Times New Roman"/>
      <family val="1"/>
    </font>
    <font>
      <u/>
      <sz val="10"/>
      <color indexed="12"/>
      <name val="Arial"/>
      <family val="2"/>
    </font>
    <font>
      <u/>
      <sz val="8.5"/>
      <color theme="10"/>
      <name val="Arial"/>
      <family val="2"/>
    </font>
    <font>
      <sz val="11"/>
      <name val="Times New Roman"/>
      <family val="1"/>
    </font>
    <font>
      <sz val="11"/>
      <color indexed="8"/>
      <name val="Calibri"/>
      <family val="2"/>
    </font>
    <font>
      <sz val="10"/>
      <name val="Helv"/>
    </font>
    <font>
      <sz val="12"/>
      <color indexed="8"/>
      <name val="Calibri"/>
      <family val="2"/>
    </font>
    <font>
      <sz val="10"/>
      <color indexed="8"/>
      <name val="Times New Roman"/>
      <family val="1"/>
    </font>
    <font>
      <sz val="10"/>
      <name val="MS Sans Serif"/>
    </font>
    <font>
      <sz val="12"/>
      <color indexed="17"/>
      <name val="Calibri"/>
      <family val="2"/>
    </font>
    <font>
      <u/>
      <sz val="8.5"/>
      <color indexed="12"/>
      <name val="Arial"/>
      <family val="2"/>
    </font>
    <font>
      <sz val="12"/>
      <color indexed="62"/>
      <name val="Calibri"/>
      <family val="2"/>
    </font>
    <font>
      <sz val="11"/>
      <color theme="1"/>
      <name val="Calibri"/>
      <family val="2"/>
    </font>
    <font>
      <b/>
      <sz val="14"/>
      <color rgb="FF000000"/>
      <name val="Calibri"/>
      <family val="2"/>
    </font>
    <font>
      <b/>
      <sz val="18"/>
      <color rgb="FF3A3838"/>
      <name val="Calibri Light"/>
      <family val="1"/>
    </font>
    <font>
      <b/>
      <sz val="16"/>
      <color rgb="FF3A3838"/>
      <name val="Calibri Light"/>
      <family val="1"/>
    </font>
    <font>
      <sz val="14"/>
      <color rgb="FF000000"/>
      <name val="Calibri"/>
      <family val="2"/>
    </font>
    <font>
      <sz val="14"/>
      <color rgb="FF3A3838"/>
      <name val="Arial Black"/>
      <family val="2"/>
    </font>
    <font>
      <sz val="14"/>
      <color rgb="FF000000"/>
      <name val="Arial"/>
      <family val="2"/>
    </font>
    <font>
      <b/>
      <sz val="14"/>
      <color rgb="FF000000"/>
      <name val="Arial"/>
      <family val="2"/>
    </font>
    <font>
      <b/>
      <sz val="16"/>
      <color rgb="FF000000"/>
      <name val="Arial"/>
      <family val="2"/>
    </font>
    <font>
      <b/>
      <sz val="16"/>
      <color rgb="FF000000"/>
      <name val="Calibri"/>
      <family val="2"/>
    </font>
    <font>
      <b/>
      <sz val="20"/>
      <color rgb="FF000000"/>
      <name val="Calibri"/>
      <family val="2"/>
    </font>
    <font>
      <b/>
      <sz val="22"/>
      <color rgb="FF000000"/>
      <name val="Calibri"/>
      <family val="2"/>
    </font>
    <font>
      <b/>
      <sz val="18"/>
      <color rgb="FF000000"/>
      <name val="Arial"/>
      <family val="2"/>
    </font>
    <font>
      <b/>
      <sz val="14"/>
      <color rgb="FF3A3838"/>
      <name val="Arial Black"/>
      <family val="2"/>
    </font>
    <font>
      <sz val="14"/>
      <color rgb="FFFF0000"/>
      <name val="Arial"/>
      <family val="2"/>
    </font>
    <font>
      <sz val="14"/>
      <color rgb="FFFF0000"/>
      <name val="Calibri"/>
      <family val="2"/>
    </font>
    <font>
      <b/>
      <sz val="14"/>
      <color theme="1"/>
      <name val="Arial"/>
      <family val="2"/>
    </font>
    <font>
      <sz val="16"/>
      <color theme="1"/>
      <name val="Arial"/>
      <family val="2"/>
    </font>
    <font>
      <b/>
      <sz val="20"/>
      <color theme="1"/>
      <name val="Calibri"/>
      <family val="2"/>
      <scheme val="minor"/>
    </font>
    <font>
      <b/>
      <sz val="16"/>
      <color theme="1"/>
      <name val="Calibri"/>
      <family val="2"/>
      <scheme val="minor"/>
    </font>
  </fonts>
  <fills count="11">
    <fill>
      <patternFill patternType="none"/>
    </fill>
    <fill>
      <patternFill patternType="gray125"/>
    </fill>
    <fill>
      <patternFill patternType="solid">
        <fgColor rgb="FFC6EFCE"/>
      </patternFill>
    </fill>
    <fill>
      <patternFill patternType="solid">
        <fgColor rgb="FFFFCC99"/>
      </patternFill>
    </fill>
    <fill>
      <patternFill patternType="solid">
        <fgColor indexed="42"/>
        <bgColor indexed="64"/>
      </patternFill>
    </fill>
    <fill>
      <patternFill patternType="solid">
        <fgColor indexed="47"/>
        <bgColor indexed="64"/>
      </patternFill>
    </fill>
    <fill>
      <patternFill patternType="solid">
        <fgColor rgb="FFACB9CA"/>
        <bgColor rgb="FF000000"/>
      </patternFill>
    </fill>
    <fill>
      <patternFill patternType="solid">
        <fgColor rgb="FFD0CECE"/>
        <bgColor rgb="FF000000"/>
      </patternFill>
    </fill>
    <fill>
      <patternFill patternType="solid">
        <fgColor theme="0" tint="-0.14999847407452621"/>
        <bgColor indexed="64"/>
      </patternFill>
    </fill>
    <fill>
      <patternFill patternType="solid">
        <fgColor rgb="FFD9D9D9"/>
        <bgColor indexed="64"/>
      </patternFill>
    </fill>
    <fill>
      <patternFill patternType="solid">
        <fgColor rgb="FFFFFF00"/>
        <bgColor indexed="64"/>
      </patternFill>
    </fill>
  </fills>
  <borders count="17">
    <border>
      <left/>
      <right/>
      <top/>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s>
  <cellStyleXfs count="117">
    <xf numFmtId="0" fontId="0" fillId="0" borderId="0"/>
    <xf numFmtId="0" fontId="2" fillId="0" borderId="0"/>
    <xf numFmtId="164" fontId="1"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xf numFmtId="0" fontId="2" fillId="0" borderId="0"/>
    <xf numFmtId="0" fontId="2" fillId="0" borderId="0"/>
    <xf numFmtId="0" fontId="1" fillId="0" borderId="0"/>
    <xf numFmtId="164" fontId="2" fillId="0" borderId="0" applyFont="0" applyFill="0" applyBorder="0" applyAlignment="0" applyProtection="0"/>
    <xf numFmtId="43" fontId="1" fillId="0" borderId="0" applyFont="0" applyFill="0" applyBorder="0" applyAlignment="0" applyProtection="0"/>
    <xf numFmtId="0" fontId="2" fillId="0" borderId="0"/>
    <xf numFmtId="0" fontId="6" fillId="0" borderId="0"/>
    <xf numFmtId="0" fontId="8" fillId="2" borderId="0" applyNumberFormat="0" applyBorder="0" applyAlignment="0" applyProtection="0"/>
    <xf numFmtId="0" fontId="9" fillId="3" borderId="11" applyNumberFormat="0" applyAlignment="0" applyProtection="0"/>
    <xf numFmtId="164" fontId="2" fillId="0" borderId="0" applyFont="0" applyFill="0" applyBorder="0" applyAlignment="0" applyProtection="0"/>
    <xf numFmtId="0" fontId="10" fillId="0" borderId="0">
      <alignment vertical="center"/>
    </xf>
    <xf numFmtId="164" fontId="11" fillId="0" borderId="0" applyFont="0" applyFill="0" applyBorder="0" applyAlignment="0" applyProtection="0">
      <alignment vertical="center"/>
    </xf>
    <xf numFmtId="0" fontId="12" fillId="0" borderId="0">
      <alignment vertical="center"/>
    </xf>
    <xf numFmtId="0" fontId="12" fillId="0" borderId="0">
      <alignment vertical="center"/>
    </xf>
    <xf numFmtId="0" fontId="10" fillId="0" borderId="0">
      <alignment vertical="center"/>
    </xf>
    <xf numFmtId="164" fontId="11" fillId="0" borderId="0" applyFont="0" applyFill="0" applyBorder="0" applyAlignment="0" applyProtection="0">
      <alignment vertical="center"/>
    </xf>
    <xf numFmtId="0" fontId="13" fillId="0" borderId="0"/>
    <xf numFmtId="9"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7" fillId="0" borderId="0">
      <alignment vertical="center"/>
    </xf>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17"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6" fillId="0" borderId="0"/>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0" fontId="17" fillId="0" borderId="0">
      <alignment vertical="center"/>
    </xf>
    <xf numFmtId="0" fontId="17" fillId="0" borderId="0">
      <alignment vertical="center"/>
    </xf>
    <xf numFmtId="0" fontId="22" fillId="4" borderId="0" applyNumberFormat="0" applyBorder="0" applyAlignment="0" applyProtection="0">
      <alignment vertical="center"/>
    </xf>
    <xf numFmtId="0" fontId="23" fillId="0" borderId="0" applyNumberFormat="0" applyFill="0" applyBorder="0" applyAlignment="0" applyProtection="0">
      <alignment vertical="top"/>
      <protection locked="0"/>
    </xf>
    <xf numFmtId="0" fontId="24" fillId="5" borderId="13" applyNumberFormat="0" applyAlignment="0" applyProtection="0">
      <alignment vertical="center"/>
    </xf>
    <xf numFmtId="0" fontId="2" fillId="0" borderId="0">
      <alignment vertical="center"/>
    </xf>
    <xf numFmtId="0" fontId="19" fillId="0" borderId="0">
      <alignment vertical="center"/>
    </xf>
    <xf numFmtId="0" fontId="17" fillId="0" borderId="0">
      <alignment vertical="center"/>
    </xf>
    <xf numFmtId="0" fontId="20" fillId="0" borderId="0">
      <alignment vertical="center"/>
    </xf>
    <xf numFmtId="0" fontId="2" fillId="0" borderId="0">
      <alignment vertical="center"/>
    </xf>
    <xf numFmtId="0" fontId="21" fillId="0" borderId="0">
      <alignment vertical="center"/>
    </xf>
    <xf numFmtId="0" fontId="2" fillId="0" borderId="0">
      <alignment vertical="center"/>
    </xf>
    <xf numFmtId="0" fontId="21"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9" fontId="17" fillId="0" borderId="0" applyFont="0" applyFill="0" applyBorder="0" applyAlignment="0" applyProtection="0">
      <alignment vertical="center"/>
    </xf>
    <xf numFmtId="0" fontId="18" fillId="0" borderId="0">
      <alignment vertical="center"/>
    </xf>
    <xf numFmtId="43" fontId="1" fillId="0" borderId="0" applyFont="0" applyFill="0" applyBorder="0" applyAlignment="0" applyProtection="0"/>
  </cellStyleXfs>
  <cellXfs count="96">
    <xf numFmtId="0" fontId="0" fillId="0" borderId="0" xfId="0"/>
    <xf numFmtId="0" fontId="27" fillId="0" borderId="12" xfId="14" applyFont="1" applyBorder="1" applyAlignment="1">
      <alignment vertical="center"/>
    </xf>
    <xf numFmtId="0" fontId="27" fillId="0" borderId="10" xfId="14" applyFont="1" applyBorder="1" applyAlignment="1">
      <alignment vertical="center"/>
    </xf>
    <xf numFmtId="0" fontId="27" fillId="0" borderId="10" xfId="14" applyFont="1" applyBorder="1" applyAlignment="1">
      <alignment horizontal="center" vertical="center"/>
    </xf>
    <xf numFmtId="0" fontId="29" fillId="0" borderId="0" xfId="0" applyFont="1"/>
    <xf numFmtId="0" fontId="27" fillId="0" borderId="0" xfId="14" applyFont="1" applyAlignment="1">
      <alignment horizontal="center" vertical="center"/>
    </xf>
    <xf numFmtId="0" fontId="28" fillId="0" borderId="16" xfId="14" applyFont="1" applyBorder="1" applyAlignment="1">
      <alignment horizontal="center" vertical="center"/>
    </xf>
    <xf numFmtId="0" fontId="27" fillId="0" borderId="5" xfId="14" applyFont="1" applyBorder="1" applyAlignment="1">
      <alignment horizontal="center" vertical="center"/>
    </xf>
    <xf numFmtId="0" fontId="29" fillId="0" borderId="0" xfId="0" applyFont="1" applyAlignment="1">
      <alignment vertical="center"/>
    </xf>
    <xf numFmtId="0" fontId="31" fillId="0" borderId="14" xfId="15" applyFont="1" applyFill="1" applyBorder="1" applyAlignment="1">
      <alignment horizontal="center" vertical="center" wrapText="1"/>
    </xf>
    <xf numFmtId="0" fontId="31" fillId="0" borderId="14" xfId="0" applyFont="1" applyBorder="1" applyAlignment="1">
      <alignment horizontal="center" vertical="center"/>
    </xf>
    <xf numFmtId="0" fontId="29" fillId="0" borderId="14" xfId="0" applyFont="1" applyBorder="1" applyAlignment="1">
      <alignment horizontal="center" vertical="center"/>
    </xf>
    <xf numFmtId="0" fontId="31" fillId="0" borderId="14" xfId="0" applyFont="1" applyBorder="1" applyAlignment="1">
      <alignment horizontal="center" vertical="center" wrapText="1"/>
    </xf>
    <xf numFmtId="0" fontId="29" fillId="0" borderId="14" xfId="0" applyFont="1" applyBorder="1" applyAlignment="1" applyProtection="1">
      <alignment horizontal="center" vertical="center"/>
      <protection locked="0"/>
    </xf>
    <xf numFmtId="0" fontId="32" fillId="0" borderId="14" xfId="15" applyFont="1" applyFill="1" applyBorder="1" applyAlignment="1">
      <alignment horizontal="center" vertical="center"/>
    </xf>
    <xf numFmtId="0" fontId="31" fillId="0" borderId="14" xfId="15" applyFont="1" applyFill="1" applyBorder="1" applyAlignment="1">
      <alignment horizontal="left" vertical="center" wrapText="1"/>
    </xf>
    <xf numFmtId="0" fontId="29" fillId="7" borderId="14" xfId="0" applyFont="1" applyFill="1" applyBorder="1" applyAlignment="1">
      <alignment horizontal="center" vertical="center"/>
    </xf>
    <xf numFmtId="0" fontId="31" fillId="7" borderId="14" xfId="0" applyFont="1" applyFill="1" applyBorder="1" applyAlignment="1">
      <alignment horizontal="center" vertical="center" wrapText="1"/>
    </xf>
    <xf numFmtId="0" fontId="33" fillId="0" borderId="8" xfId="0" applyFont="1" applyBorder="1" applyAlignment="1">
      <alignment vertical="center"/>
    </xf>
    <xf numFmtId="0" fontId="33" fillId="0" borderId="4" xfId="0" applyFont="1" applyBorder="1" applyAlignment="1">
      <alignment vertical="center"/>
    </xf>
    <xf numFmtId="0" fontId="33" fillId="0" borderId="4" xfId="0" applyFont="1" applyBorder="1" applyAlignment="1">
      <alignment horizontal="center" vertical="center"/>
    </xf>
    <xf numFmtId="0" fontId="33" fillId="0" borderId="2" xfId="0" applyFont="1" applyBorder="1" applyAlignment="1">
      <alignment horizontal="center" vertical="center"/>
    </xf>
    <xf numFmtId="0" fontId="34" fillId="0" borderId="14" xfId="0" applyFont="1" applyBorder="1" applyAlignment="1">
      <alignment horizontal="center" vertical="center"/>
    </xf>
    <xf numFmtId="0" fontId="35" fillId="0" borderId="14" xfId="0" applyFont="1" applyBorder="1" applyAlignment="1">
      <alignment horizontal="center" vertical="center"/>
    </xf>
    <xf numFmtId="0" fontId="34" fillId="0" borderId="14" xfId="0" applyFont="1" applyBorder="1" applyAlignment="1">
      <alignment horizontal="center" vertical="center" wrapText="1"/>
    </xf>
    <xf numFmtId="0" fontId="33" fillId="0" borderId="6" xfId="0" applyFont="1" applyBorder="1" applyAlignment="1">
      <alignment vertical="center"/>
    </xf>
    <xf numFmtId="0" fontId="33" fillId="0" borderId="0" xfId="0" applyFont="1" applyAlignment="1">
      <alignment vertical="center"/>
    </xf>
    <xf numFmtId="0" fontId="33" fillId="0" borderId="0" xfId="0" applyFont="1" applyAlignment="1">
      <alignment horizontal="center" vertical="center"/>
    </xf>
    <xf numFmtId="0" fontId="33" fillId="0" borderId="3" xfId="0" applyFont="1" applyBorder="1" applyAlignment="1">
      <alignment horizontal="center" vertical="center"/>
    </xf>
    <xf numFmtId="0" fontId="33" fillId="0" borderId="12" xfId="0" applyFont="1" applyBorder="1" applyAlignment="1">
      <alignment vertical="center"/>
    </xf>
    <xf numFmtId="0" fontId="33" fillId="0" borderId="10" xfId="0" applyFont="1" applyBorder="1" applyAlignment="1">
      <alignment vertical="center"/>
    </xf>
    <xf numFmtId="0" fontId="33" fillId="0" borderId="10"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Alignment="1">
      <alignment horizontal="center"/>
    </xf>
    <xf numFmtId="0" fontId="34" fillId="0" borderId="0" xfId="0" applyFont="1" applyAlignment="1">
      <alignment horizontal="center" vertical="center"/>
    </xf>
    <xf numFmtId="0" fontId="36"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xf>
    <xf numFmtId="0" fontId="29" fillId="0" borderId="0" xfId="0" applyFont="1" applyAlignment="1">
      <alignment horizontal="center" vertical="center" wrapText="1"/>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31" fillId="0" borderId="16" xfId="15" applyFont="1" applyFill="1" applyBorder="1" applyAlignment="1">
      <alignment horizontal="left" vertical="center" wrapText="1"/>
    </xf>
    <xf numFmtId="0" fontId="25" fillId="0" borderId="0" xfId="0" applyFont="1"/>
    <xf numFmtId="0" fontId="29" fillId="0" borderId="0" xfId="0" applyFont="1" applyAlignment="1">
      <alignment horizontal="left" vertical="center"/>
    </xf>
    <xf numFmtId="0" fontId="27" fillId="8" borderId="10" xfId="14" applyFont="1" applyFill="1" applyBorder="1" applyAlignment="1">
      <alignment vertical="center"/>
    </xf>
    <xf numFmtId="0" fontId="27" fillId="8" borderId="10" xfId="14" applyFont="1" applyFill="1" applyBorder="1" applyAlignment="1">
      <alignment horizontal="center" vertical="center"/>
    </xf>
    <xf numFmtId="0" fontId="32" fillId="0" borderId="14" xfId="15" applyFont="1" applyFill="1" applyBorder="1" applyAlignment="1">
      <alignment horizontal="left" vertical="center" wrapText="1"/>
    </xf>
    <xf numFmtId="0" fontId="32" fillId="0" borderId="14" xfId="15" applyFont="1" applyFill="1" applyBorder="1" applyAlignment="1">
      <alignment horizontal="left" vertical="center"/>
    </xf>
    <xf numFmtId="0" fontId="26" fillId="0" borderId="0" xfId="0" applyFont="1"/>
    <xf numFmtId="0" fontId="32" fillId="0" borderId="14" xfId="16" applyFont="1" applyFill="1" applyBorder="1" applyAlignment="1">
      <alignment horizontal="center" vertical="center"/>
    </xf>
    <xf numFmtId="0" fontId="32" fillId="0" borderId="14" xfId="0" applyFont="1" applyBorder="1" applyAlignment="1">
      <alignment horizontal="center" vertical="center"/>
    </xf>
    <xf numFmtId="0" fontId="32" fillId="0" borderId="8" xfId="0" applyFont="1" applyBorder="1" applyAlignment="1">
      <alignment horizontal="center" vertical="center"/>
    </xf>
    <xf numFmtId="0" fontId="26" fillId="0" borderId="0" xfId="0" applyFont="1" applyAlignment="1">
      <alignment horizontal="center"/>
    </xf>
    <xf numFmtId="0" fontId="27" fillId="9" borderId="10" xfId="14" applyFont="1" applyFill="1" applyBorder="1" applyAlignment="1">
      <alignment vertical="center"/>
    </xf>
    <xf numFmtId="0" fontId="27" fillId="9" borderId="12" xfId="14" applyFont="1" applyFill="1" applyBorder="1" applyAlignment="1">
      <alignment vertical="center"/>
    </xf>
    <xf numFmtId="0" fontId="29" fillId="0" borderId="15" xfId="0" applyFont="1" applyBorder="1" applyAlignment="1">
      <alignment horizontal="center" vertical="center"/>
    </xf>
    <xf numFmtId="0" fontId="40" fillId="0" borderId="14" xfId="0" applyFont="1" applyBorder="1" applyAlignment="1">
      <alignment horizontal="center" vertical="center"/>
    </xf>
    <xf numFmtId="0" fontId="40" fillId="0" borderId="14" xfId="0" applyFont="1" applyBorder="1" applyAlignment="1" applyProtection="1">
      <alignment horizontal="center" vertical="center"/>
      <protection locked="0"/>
    </xf>
    <xf numFmtId="0" fontId="39" fillId="0" borderId="14" xfId="0" applyFont="1" applyBorder="1" applyAlignment="1">
      <alignment horizontal="center" vertical="center" wrapText="1"/>
    </xf>
    <xf numFmtId="0" fontId="40" fillId="0" borderId="0" xfId="0" applyFont="1" applyAlignment="1">
      <alignment vertical="center"/>
    </xf>
    <xf numFmtId="0" fontId="41" fillId="0" borderId="14" xfId="15" applyFont="1" applyFill="1" applyBorder="1" applyAlignment="1">
      <alignment horizontal="left" vertical="center" wrapText="1"/>
    </xf>
    <xf numFmtId="0" fontId="39" fillId="0" borderId="14" xfId="15" applyFont="1" applyFill="1" applyBorder="1" applyAlignment="1">
      <alignment horizontal="center" vertical="center" wrapText="1"/>
    </xf>
    <xf numFmtId="0" fontId="29" fillId="0" borderId="16" xfId="0" applyFont="1" applyBorder="1" applyAlignment="1">
      <alignment horizontal="center" vertical="center"/>
    </xf>
    <xf numFmtId="0" fontId="32" fillId="0" borderId="16" xfId="0" applyFont="1" applyBorder="1" applyAlignment="1">
      <alignment vertical="center" wrapText="1"/>
    </xf>
    <xf numFmtId="0" fontId="32" fillId="0" borderId="15" xfId="0" applyFont="1" applyBorder="1" applyAlignment="1">
      <alignment vertical="center" wrapText="1"/>
    </xf>
    <xf numFmtId="0" fontId="32" fillId="0" borderId="5" xfId="0" applyFont="1" applyBorder="1" applyAlignment="1">
      <alignment vertical="center" wrapText="1"/>
    </xf>
    <xf numFmtId="0" fontId="37" fillId="0" borderId="16" xfId="0" applyFont="1" applyBorder="1" applyAlignment="1">
      <alignment vertical="center"/>
    </xf>
    <xf numFmtId="0" fontId="37" fillId="0" borderId="15" xfId="0" applyFont="1" applyBorder="1" applyAlignment="1">
      <alignment vertical="center"/>
    </xf>
    <xf numFmtId="0" fontId="37" fillId="0" borderId="5" xfId="0" applyFont="1" applyBorder="1" applyAlignment="1">
      <alignment vertical="center"/>
    </xf>
    <xf numFmtId="0" fontId="42" fillId="0" borderId="14" xfId="15" applyFont="1" applyFill="1" applyBorder="1" applyAlignment="1">
      <alignment horizontal="center" vertical="center"/>
    </xf>
    <xf numFmtId="0" fontId="42" fillId="0" borderId="14" xfId="15" applyFont="1" applyFill="1" applyBorder="1" applyAlignment="1">
      <alignment horizontal="left" vertical="center" wrapText="1"/>
    </xf>
    <xf numFmtId="0" fontId="42" fillId="10" borderId="14" xfId="15" applyFont="1" applyFill="1" applyBorder="1" applyAlignment="1">
      <alignment horizontal="center" vertical="center"/>
    </xf>
    <xf numFmtId="0" fontId="42" fillId="0" borderId="14" xfId="0" applyFont="1" applyBorder="1" applyAlignment="1">
      <alignment horizontal="center"/>
    </xf>
    <xf numFmtId="0" fontId="42" fillId="0" borderId="14" xfId="0" applyFont="1" applyBorder="1" applyAlignment="1">
      <alignment horizontal="center" vertical="center"/>
    </xf>
    <xf numFmtId="0" fontId="42" fillId="0" borderId="14" xfId="0" applyFont="1" applyBorder="1"/>
    <xf numFmtId="43" fontId="43" fillId="0" borderId="14" xfId="116" applyFont="1" applyFill="1" applyBorder="1" applyAlignment="1">
      <alignment horizontal="center" vertical="center"/>
    </xf>
    <xf numFmtId="0" fontId="44" fillId="0" borderId="14" xfId="0" applyFont="1" applyFill="1" applyBorder="1" applyAlignment="1">
      <alignment horizontal="center" vertical="center"/>
    </xf>
    <xf numFmtId="0" fontId="1" fillId="0" borderId="0" xfId="0" applyFont="1" applyAlignment="1">
      <alignment horizontal="center"/>
    </xf>
    <xf numFmtId="0" fontId="42" fillId="0" borderId="14" xfId="15" applyFont="1" applyFill="1" applyBorder="1" applyAlignment="1">
      <alignment horizontal="left" vertical="center"/>
    </xf>
    <xf numFmtId="0" fontId="27" fillId="8" borderId="12" xfId="14" applyFont="1" applyFill="1" applyBorder="1" applyAlignment="1">
      <alignment horizontal="right" vertical="center"/>
    </xf>
    <xf numFmtId="0" fontId="27" fillId="8" borderId="10" xfId="14" applyFont="1" applyFill="1" applyBorder="1" applyAlignment="1">
      <alignment horizontal="right" vertical="center"/>
    </xf>
    <xf numFmtId="0" fontId="7" fillId="6" borderId="14" xfId="14" applyFont="1" applyFill="1" applyBorder="1" applyAlignment="1">
      <alignment horizontal="center" vertical="center" wrapText="1"/>
    </xf>
    <xf numFmtId="0" fontId="31" fillId="7" borderId="16" xfId="0" applyFont="1" applyFill="1" applyBorder="1" applyAlignment="1">
      <alignment horizontal="center" vertical="center"/>
    </xf>
    <xf numFmtId="0" fontId="31" fillId="7" borderId="15" xfId="0" applyFont="1" applyFill="1" applyBorder="1" applyAlignment="1">
      <alignment horizontal="center" vertical="center"/>
    </xf>
    <xf numFmtId="0" fontId="31" fillId="7" borderId="5" xfId="0" applyFont="1" applyFill="1" applyBorder="1" applyAlignment="1">
      <alignment horizontal="center" vertical="center"/>
    </xf>
    <xf numFmtId="0" fontId="38" fillId="6" borderId="14" xfId="14" applyFont="1" applyFill="1" applyBorder="1" applyAlignment="1">
      <alignment horizontal="center" vertical="center"/>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7" fillId="6" borderId="9" xfId="14" applyFont="1" applyFill="1" applyBorder="1" applyAlignment="1">
      <alignment horizontal="center" vertical="center"/>
    </xf>
    <xf numFmtId="0" fontId="7" fillId="6" borderId="7" xfId="14" applyFont="1" applyFill="1" applyBorder="1" applyAlignment="1">
      <alignment horizontal="center" vertical="center"/>
    </xf>
    <xf numFmtId="0" fontId="31" fillId="10" borderId="14" xfId="0" applyFont="1" applyFill="1" applyBorder="1" applyAlignment="1">
      <alignment horizontal="center" vertical="center"/>
    </xf>
    <xf numFmtId="0" fontId="31" fillId="10" borderId="14" xfId="15" applyFont="1" applyFill="1" applyBorder="1" applyAlignment="1">
      <alignment horizontal="left" vertical="center" wrapText="1"/>
    </xf>
    <xf numFmtId="0" fontId="26" fillId="10" borderId="14" xfId="0" applyFont="1" applyFill="1" applyBorder="1" applyAlignment="1">
      <alignment horizontal="center" vertical="center"/>
    </xf>
    <xf numFmtId="0" fontId="26" fillId="10" borderId="14" xfId="0" applyFont="1" applyFill="1" applyBorder="1" applyAlignment="1" applyProtection="1">
      <alignment horizontal="center" vertical="center"/>
      <protection locked="0"/>
    </xf>
    <xf numFmtId="0" fontId="29" fillId="10" borderId="14" xfId="0" applyFont="1" applyFill="1" applyBorder="1" applyAlignment="1">
      <alignment horizontal="center" vertical="center"/>
    </xf>
    <xf numFmtId="0" fontId="32" fillId="10" borderId="14" xfId="0" applyFont="1" applyFill="1" applyBorder="1" applyAlignment="1">
      <alignment horizontal="center" vertical="center" wrapText="1"/>
    </xf>
  </cellXfs>
  <cellStyles count="117">
    <cellStyle name="Comma" xfId="116" builtinId="3"/>
    <cellStyle name="Comma 10" xfId="68"/>
    <cellStyle name="Comma 12 3" xfId="11"/>
    <cellStyle name="Comma 2" xfId="28"/>
    <cellStyle name="Comma 2 2" xfId="17"/>
    <cellStyle name="Comma 2 2 2" xfId="52"/>
    <cellStyle name="Comma 2 2 2 2" xfId="59"/>
    <cellStyle name="Comma 2 2 2 3" xfId="71"/>
    <cellStyle name="Comma 2 2 3" xfId="19"/>
    <cellStyle name="Comma 2 2 3 2" xfId="70"/>
    <cellStyle name="Comma 2 3" xfId="48"/>
    <cellStyle name="Comma 2 3 2" xfId="55"/>
    <cellStyle name="Comma 2 3 3" xfId="72"/>
    <cellStyle name="Comma 2 4" xfId="69"/>
    <cellStyle name="Comma 3" xfId="2"/>
    <cellStyle name="Comma 3 2" xfId="50"/>
    <cellStyle name="Comma 3 2 2" xfId="57"/>
    <cellStyle name="Comma 3 2 3" xfId="74"/>
    <cellStyle name="Comma 3 3" xfId="65"/>
    <cellStyle name="Comma 3 3 2" xfId="75"/>
    <cellStyle name="Comma 3 4" xfId="73"/>
    <cellStyle name="Comma 4" xfId="43"/>
    <cellStyle name="Comma 4 2" xfId="46"/>
    <cellStyle name="Comma 4 2 2" xfId="53"/>
    <cellStyle name="Comma 4 2 2 2" xfId="60"/>
    <cellStyle name="Comma 4 2 2 3" xfId="78"/>
    <cellStyle name="Comma 4 2 3" xfId="23"/>
    <cellStyle name="Comma 4 2 3 2" xfId="77"/>
    <cellStyle name="Comma 4 3" xfId="51"/>
    <cellStyle name="Comma 4 3 2" xfId="58"/>
    <cellStyle name="Comma 4 3 3" xfId="79"/>
    <cellStyle name="Comma 4 4" xfId="76"/>
    <cellStyle name="Comma 5" xfId="49"/>
    <cellStyle name="Comma 5 2" xfId="56"/>
    <cellStyle name="Comma 5 3" xfId="80"/>
    <cellStyle name="Comma 6" xfId="12"/>
    <cellStyle name="Comma 6 2" xfId="61"/>
    <cellStyle name="Comma 6 3" xfId="81"/>
    <cellStyle name="Comma 7" xfId="64"/>
    <cellStyle name="Comma 7 2" xfId="82"/>
    <cellStyle name="Comma 8" xfId="66"/>
    <cellStyle name="Comma 8 2" xfId="83"/>
    <cellStyle name="Comma 9" xfId="54"/>
    <cellStyle name="Excel Built-in Normal" xfId="47"/>
    <cellStyle name="Excel Built-in Normal 2" xfId="5"/>
    <cellStyle name="Excel Built-in Normal 2 2" xfId="22"/>
    <cellStyle name="Excel Built-in Normal 2 2 2" xfId="85"/>
    <cellStyle name="Excel Built-in Normal 3" xfId="84"/>
    <cellStyle name="Good 2" xfId="15"/>
    <cellStyle name="Good 2 2" xfId="86"/>
    <cellStyle name="Hyperlink 2" xfId="27"/>
    <cellStyle name="Hyperlink 3" xfId="29"/>
    <cellStyle name="Hyperlink 3 2" xfId="87"/>
    <cellStyle name="Input 2" xfId="16"/>
    <cellStyle name="Input 2 2" xfId="88"/>
    <cellStyle name="Normal" xfId="0" builtinId="0"/>
    <cellStyle name="Normal - Style1" xfId="3"/>
    <cellStyle name="Normal - Style1 2" xfId="20"/>
    <cellStyle name="Normal - Style1 2 2" xfId="89"/>
    <cellStyle name="Normal 10" xfId="14"/>
    <cellStyle name="Normal 10 2" xfId="90"/>
    <cellStyle name="Normal 10 3 2 2" xfId="6"/>
    <cellStyle name="Normal 10 3 2 2 2" xfId="91"/>
    <cellStyle name="Normal 11" xfId="18"/>
    <cellStyle name="Normal 11 2" xfId="31"/>
    <cellStyle name="Normal 13" xfId="24"/>
    <cellStyle name="Normal 13 2" xfId="92"/>
    <cellStyle name="Normal 2" xfId="33"/>
    <cellStyle name="Normal 2 2" xfId="8"/>
    <cellStyle name="Normal 2 2 2" xfId="32"/>
    <cellStyle name="Normal 2 2 2 2" xfId="21"/>
    <cellStyle name="Normal 2 2 2 2 2" xfId="95"/>
    <cellStyle name="Normal 2 2 3" xfId="63"/>
    <cellStyle name="Normal 2 2 4" xfId="94"/>
    <cellStyle name="Normal 2 3" xfId="4"/>
    <cellStyle name="Normal 2 3 2" xfId="96"/>
    <cellStyle name="Normal 2 4" xfId="93"/>
    <cellStyle name="Normal 3" xfId="34"/>
    <cellStyle name="Normal 3 2" xfId="36"/>
    <cellStyle name="Normal 3 2 2" xfId="98"/>
    <cellStyle name="Normal 3 3" xfId="1"/>
    <cellStyle name="Normal 3 3 2" xfId="99"/>
    <cellStyle name="Normal 3 4" xfId="97"/>
    <cellStyle name="Normal 4" xfId="35"/>
    <cellStyle name="Normal 4 2" xfId="38"/>
    <cellStyle name="Normal 4 2 2" xfId="101"/>
    <cellStyle name="Normal 4 3" xfId="37"/>
    <cellStyle name="Normal 4 3 2" xfId="102"/>
    <cellStyle name="Normal 4 4" xfId="39"/>
    <cellStyle name="Normal 4 4 2" xfId="44"/>
    <cellStyle name="Normal 4 4 2 2" xfId="104"/>
    <cellStyle name="Normal 4 4 3" xfId="103"/>
    <cellStyle name="Normal 4 5" xfId="100"/>
    <cellStyle name="Normal 5" xfId="9"/>
    <cellStyle name="Normal 5 2" xfId="10"/>
    <cellStyle name="Normal 5 2 2" xfId="26"/>
    <cellStyle name="Normal 5 2 2 2" xfId="106"/>
    <cellStyle name="Normal 5 3" xfId="105"/>
    <cellStyle name="Normal 6" xfId="42"/>
    <cellStyle name="Normal 6 2" xfId="45"/>
    <cellStyle name="Normal 6 2 2" xfId="108"/>
    <cellStyle name="Normal 6 3" xfId="107"/>
    <cellStyle name="Normal 7" xfId="41"/>
    <cellStyle name="Normal 7 2" xfId="109"/>
    <cellStyle name="Normal 8" xfId="40"/>
    <cellStyle name="Normal 8 2" xfId="110"/>
    <cellStyle name="Normal 9" xfId="30"/>
    <cellStyle name="Normal 9 2" xfId="13"/>
    <cellStyle name="Normal 9 2 2" xfId="112"/>
    <cellStyle name="Normal 9 3" xfId="67"/>
    <cellStyle name="Normal 9 3 2" xfId="113"/>
    <cellStyle name="Normal 9 4" xfId="62"/>
    <cellStyle name="Normal 9 5" xfId="111"/>
    <cellStyle name="Percent 2" xfId="25"/>
    <cellStyle name="Percent 2 2" xfId="114"/>
    <cellStyle name="Style 1" xfId="7"/>
    <cellStyle name="Style 1 2" xfId="115"/>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11</xdr:col>
      <xdr:colOff>0</xdr:colOff>
      <xdr:row>10</xdr:row>
      <xdr:rowOff>0</xdr:rowOff>
    </xdr:from>
    <xdr:ext cx="2400644" cy="0"/>
    <xdr:pic>
      <xdr:nvPicPr>
        <xdr:cNvPr id="27" name="Picture 26">
          <a:extLst>
            <a:ext uri="{FF2B5EF4-FFF2-40B4-BE49-F238E27FC236}">
              <a16:creationId xmlns=""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28" name="Picture 27">
          <a:extLst>
            <a:ext uri="{FF2B5EF4-FFF2-40B4-BE49-F238E27FC236}">
              <a16:creationId xmlns=""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29" name="Picture 28">
          <a:extLst>
            <a:ext uri="{FF2B5EF4-FFF2-40B4-BE49-F238E27FC236}">
              <a16:creationId xmlns=""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0" name="Picture 29">
          <a:extLst>
            <a:ext uri="{FF2B5EF4-FFF2-40B4-BE49-F238E27FC236}">
              <a16:creationId xmlns=""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31" name="Picture 30">
          <a:extLst>
            <a:ext uri="{FF2B5EF4-FFF2-40B4-BE49-F238E27FC236}">
              <a16:creationId xmlns=""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10</xdr:row>
      <xdr:rowOff>0</xdr:rowOff>
    </xdr:from>
    <xdr:to>
      <xdr:col>14</xdr:col>
      <xdr:colOff>567225</xdr:colOff>
      <xdr:row>10</xdr:row>
      <xdr:rowOff>16354</xdr:rowOff>
    </xdr:to>
    <xdr:pic>
      <xdr:nvPicPr>
        <xdr:cNvPr id="32" name="Picture 31">
          <a:extLst>
            <a:ext uri="{FF2B5EF4-FFF2-40B4-BE49-F238E27FC236}">
              <a16:creationId xmlns=""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11</xdr:row>
      <xdr:rowOff>0</xdr:rowOff>
    </xdr:from>
    <xdr:to>
      <xdr:col>14</xdr:col>
      <xdr:colOff>47840</xdr:colOff>
      <xdr:row>11</xdr:row>
      <xdr:rowOff>0</xdr:rowOff>
    </xdr:to>
    <xdr:pic>
      <xdr:nvPicPr>
        <xdr:cNvPr id="33" name="Picture 32">
          <a:extLst>
            <a:ext uri="{FF2B5EF4-FFF2-40B4-BE49-F238E27FC236}">
              <a16:creationId xmlns=""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90088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34" name="Picture 33">
          <a:extLst>
            <a:ext uri="{FF2B5EF4-FFF2-40B4-BE49-F238E27FC236}">
              <a16:creationId xmlns=""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5" name="Picture 34">
          <a:extLst>
            <a:ext uri="{FF2B5EF4-FFF2-40B4-BE49-F238E27FC236}">
              <a16:creationId xmlns=""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6" name="Picture 35">
          <a:extLst>
            <a:ext uri="{FF2B5EF4-FFF2-40B4-BE49-F238E27FC236}">
              <a16:creationId xmlns=""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7" name="Picture 36">
          <a:extLst>
            <a:ext uri="{FF2B5EF4-FFF2-40B4-BE49-F238E27FC236}">
              <a16:creationId xmlns=""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38" name="Picture 37">
          <a:extLst>
            <a:ext uri="{FF2B5EF4-FFF2-40B4-BE49-F238E27FC236}">
              <a16:creationId xmlns=""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11</xdr:col>
      <xdr:colOff>0</xdr:colOff>
      <xdr:row>10</xdr:row>
      <xdr:rowOff>0</xdr:rowOff>
    </xdr:from>
    <xdr:to>
      <xdr:col>14</xdr:col>
      <xdr:colOff>567226</xdr:colOff>
      <xdr:row>10</xdr:row>
      <xdr:rowOff>16354</xdr:rowOff>
    </xdr:to>
    <xdr:pic>
      <xdr:nvPicPr>
        <xdr:cNvPr id="39" name="Picture 38">
          <a:extLst>
            <a:ext uri="{FF2B5EF4-FFF2-40B4-BE49-F238E27FC236}">
              <a16:creationId xmlns=""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0" name="Picture 39">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1" name="Picture 40">
          <a:extLst>
            <a:ext uri="{FF2B5EF4-FFF2-40B4-BE49-F238E27FC236}">
              <a16:creationId xmlns=""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oneCellAnchor>
    <xdr:from>
      <xdr:col>11</xdr:col>
      <xdr:colOff>0</xdr:colOff>
      <xdr:row>10</xdr:row>
      <xdr:rowOff>0</xdr:rowOff>
    </xdr:from>
    <xdr:ext cx="2400644" cy="0"/>
    <xdr:pic>
      <xdr:nvPicPr>
        <xdr:cNvPr id="42" name="Picture 41">
          <a:extLst>
            <a:ext uri="{FF2B5EF4-FFF2-40B4-BE49-F238E27FC236}">
              <a16:creationId xmlns=""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3" name="Picture 42">
          <a:extLst>
            <a:ext uri="{FF2B5EF4-FFF2-40B4-BE49-F238E27FC236}">
              <a16:creationId xmlns=""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4" name="Picture 43">
          <a:extLst>
            <a:ext uri="{FF2B5EF4-FFF2-40B4-BE49-F238E27FC236}">
              <a16:creationId xmlns=""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5" name="Picture 44">
          <a:extLst>
            <a:ext uri="{FF2B5EF4-FFF2-40B4-BE49-F238E27FC236}">
              <a16:creationId xmlns=""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46" name="Picture 45">
          <a:extLst>
            <a:ext uri="{FF2B5EF4-FFF2-40B4-BE49-F238E27FC236}">
              <a16:creationId xmlns=""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47" name="Picture 46">
          <a:extLst>
            <a:ext uri="{FF2B5EF4-FFF2-40B4-BE49-F238E27FC236}">
              <a16:creationId xmlns=""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8" name="Picture 47">
          <a:extLst>
            <a:ext uri="{FF2B5EF4-FFF2-40B4-BE49-F238E27FC236}">
              <a16:creationId xmlns=""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9" name="Picture 48">
          <a:extLst>
            <a:ext uri="{FF2B5EF4-FFF2-40B4-BE49-F238E27FC236}">
              <a16:creationId xmlns=""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50" name="Picture 49">
          <a:extLst>
            <a:ext uri="{FF2B5EF4-FFF2-40B4-BE49-F238E27FC236}">
              <a16:creationId xmlns=""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1" name="Picture 50">
          <a:extLst>
            <a:ext uri="{FF2B5EF4-FFF2-40B4-BE49-F238E27FC236}">
              <a16:creationId xmlns=""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2" name="Picture 51">
          <a:extLst>
            <a:ext uri="{FF2B5EF4-FFF2-40B4-BE49-F238E27FC236}">
              <a16:creationId xmlns=""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3" name="Picture 52">
          <a:extLst>
            <a:ext uri="{FF2B5EF4-FFF2-40B4-BE49-F238E27FC236}">
              <a16:creationId xmlns=""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54" name="Picture 53">
          <a:extLst>
            <a:ext uri="{FF2B5EF4-FFF2-40B4-BE49-F238E27FC236}">
              <a16:creationId xmlns=""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55" name="Picture 54">
          <a:extLst>
            <a:ext uri="{FF2B5EF4-FFF2-40B4-BE49-F238E27FC236}">
              <a16:creationId xmlns=""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6" name="Picture 55">
          <a:extLst>
            <a:ext uri="{FF2B5EF4-FFF2-40B4-BE49-F238E27FC236}">
              <a16:creationId xmlns=""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7" name="Picture 56">
          <a:extLst>
            <a:ext uri="{FF2B5EF4-FFF2-40B4-BE49-F238E27FC236}">
              <a16:creationId xmlns=""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58" name="Picture 57">
          <a:extLst>
            <a:ext uri="{FF2B5EF4-FFF2-40B4-BE49-F238E27FC236}">
              <a16:creationId xmlns=""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59" name="Picture 58">
          <a:extLst>
            <a:ext uri="{FF2B5EF4-FFF2-40B4-BE49-F238E27FC236}">
              <a16:creationId xmlns=""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0" name="Picture 59">
          <a:extLst>
            <a:ext uri="{FF2B5EF4-FFF2-40B4-BE49-F238E27FC236}">
              <a16:creationId xmlns=""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1" name="Picture 60">
          <a:extLst>
            <a:ext uri="{FF2B5EF4-FFF2-40B4-BE49-F238E27FC236}">
              <a16:creationId xmlns=""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2" name="Picture 61">
          <a:extLst>
            <a:ext uri="{FF2B5EF4-FFF2-40B4-BE49-F238E27FC236}">
              <a16:creationId xmlns=""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63" name="Picture 62">
          <a:extLst>
            <a:ext uri="{FF2B5EF4-FFF2-40B4-BE49-F238E27FC236}">
              <a16:creationId xmlns=""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64" name="Picture 63">
          <a:extLst>
            <a:ext uri="{FF2B5EF4-FFF2-40B4-BE49-F238E27FC236}">
              <a16:creationId xmlns=""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5" name="Picture 64">
          <a:extLst>
            <a:ext uri="{FF2B5EF4-FFF2-40B4-BE49-F238E27FC236}">
              <a16:creationId xmlns=""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6" name="Picture 65">
          <a:extLst>
            <a:ext uri="{FF2B5EF4-FFF2-40B4-BE49-F238E27FC236}">
              <a16:creationId xmlns=""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67" name="Picture 66">
          <a:extLst>
            <a:ext uri="{FF2B5EF4-FFF2-40B4-BE49-F238E27FC236}">
              <a16:creationId xmlns=""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68" name="Picture 67">
          <a:extLst>
            <a:ext uri="{FF2B5EF4-FFF2-40B4-BE49-F238E27FC236}">
              <a16:creationId xmlns=""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69" name="Picture 68">
          <a:extLst>
            <a:ext uri="{FF2B5EF4-FFF2-40B4-BE49-F238E27FC236}">
              <a16:creationId xmlns=""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0" name="Picture 69">
          <a:extLst>
            <a:ext uri="{FF2B5EF4-FFF2-40B4-BE49-F238E27FC236}">
              <a16:creationId xmlns=""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1" name="Picture 70">
          <a:extLst>
            <a:ext uri="{FF2B5EF4-FFF2-40B4-BE49-F238E27FC236}">
              <a16:creationId xmlns=""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2" name="Picture 71">
          <a:extLst>
            <a:ext uri="{FF2B5EF4-FFF2-40B4-BE49-F238E27FC236}">
              <a16:creationId xmlns=""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73" name="Picture 72">
          <a:extLst>
            <a:ext uri="{FF2B5EF4-FFF2-40B4-BE49-F238E27FC236}">
              <a16:creationId xmlns=""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74" name="Picture 73">
          <a:extLst>
            <a:ext uri="{FF2B5EF4-FFF2-40B4-BE49-F238E27FC236}">
              <a16:creationId xmlns=""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5" name="Picture 74">
          <a:extLst>
            <a:ext uri="{FF2B5EF4-FFF2-40B4-BE49-F238E27FC236}">
              <a16:creationId xmlns=""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6" name="Picture 75">
          <a:extLst>
            <a:ext uri="{FF2B5EF4-FFF2-40B4-BE49-F238E27FC236}">
              <a16:creationId xmlns=""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77" name="Picture 76">
          <a:extLst>
            <a:ext uri="{FF2B5EF4-FFF2-40B4-BE49-F238E27FC236}">
              <a16:creationId xmlns=""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8" name="Picture 77">
          <a:extLst>
            <a:ext uri="{FF2B5EF4-FFF2-40B4-BE49-F238E27FC236}">
              <a16:creationId xmlns=""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9" name="Picture 78">
          <a:extLst>
            <a:ext uri="{FF2B5EF4-FFF2-40B4-BE49-F238E27FC236}">
              <a16:creationId xmlns=""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0" name="Picture 79">
          <a:extLst>
            <a:ext uri="{FF2B5EF4-FFF2-40B4-BE49-F238E27FC236}">
              <a16:creationId xmlns=""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1" name="Picture 80">
          <a:extLst>
            <a:ext uri="{FF2B5EF4-FFF2-40B4-BE49-F238E27FC236}">
              <a16:creationId xmlns=""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2" name="Picture 81">
          <a:extLst>
            <a:ext uri="{FF2B5EF4-FFF2-40B4-BE49-F238E27FC236}">
              <a16:creationId xmlns=""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83" name="Picture 82">
          <a:extLst>
            <a:ext uri="{FF2B5EF4-FFF2-40B4-BE49-F238E27FC236}">
              <a16:creationId xmlns=""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84" name="Picture 83">
          <a:extLst>
            <a:ext uri="{FF2B5EF4-FFF2-40B4-BE49-F238E27FC236}">
              <a16:creationId xmlns=""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5" name="Picture 84">
          <a:extLst>
            <a:ext uri="{FF2B5EF4-FFF2-40B4-BE49-F238E27FC236}">
              <a16:creationId xmlns=""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6" name="Picture 85">
          <a:extLst>
            <a:ext uri="{FF2B5EF4-FFF2-40B4-BE49-F238E27FC236}">
              <a16:creationId xmlns=""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87" name="Picture 86">
          <a:extLst>
            <a:ext uri="{FF2B5EF4-FFF2-40B4-BE49-F238E27FC236}">
              <a16:creationId xmlns=""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8" name="Picture 87">
          <a:extLst>
            <a:ext uri="{FF2B5EF4-FFF2-40B4-BE49-F238E27FC236}">
              <a16:creationId xmlns=""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9" name="Picture 88">
          <a:extLst>
            <a:ext uri="{FF2B5EF4-FFF2-40B4-BE49-F238E27FC236}">
              <a16:creationId xmlns=""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0" name="Picture 89">
          <a:extLst>
            <a:ext uri="{FF2B5EF4-FFF2-40B4-BE49-F238E27FC236}">
              <a16:creationId xmlns=""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1" name="Picture 90">
          <a:extLst>
            <a:ext uri="{FF2B5EF4-FFF2-40B4-BE49-F238E27FC236}">
              <a16:creationId xmlns=""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2" name="Picture 91">
          <a:extLst>
            <a:ext uri="{FF2B5EF4-FFF2-40B4-BE49-F238E27FC236}">
              <a16:creationId xmlns=""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3" name="Picture 92">
          <a:extLst>
            <a:ext uri="{FF2B5EF4-FFF2-40B4-BE49-F238E27FC236}">
              <a16:creationId xmlns=""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94" name="Picture 93">
          <a:extLst>
            <a:ext uri="{FF2B5EF4-FFF2-40B4-BE49-F238E27FC236}">
              <a16:creationId xmlns=""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95" name="Picture 94">
          <a:extLst>
            <a:ext uri="{FF2B5EF4-FFF2-40B4-BE49-F238E27FC236}">
              <a16:creationId xmlns=""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6" name="Picture 95">
          <a:extLst>
            <a:ext uri="{FF2B5EF4-FFF2-40B4-BE49-F238E27FC236}">
              <a16:creationId xmlns=""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7" name="Picture 96">
          <a:extLst>
            <a:ext uri="{FF2B5EF4-FFF2-40B4-BE49-F238E27FC236}">
              <a16:creationId xmlns=""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98" name="Picture 97">
          <a:extLst>
            <a:ext uri="{FF2B5EF4-FFF2-40B4-BE49-F238E27FC236}">
              <a16:creationId xmlns=""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9" name="Picture 98">
          <a:extLst>
            <a:ext uri="{FF2B5EF4-FFF2-40B4-BE49-F238E27FC236}">
              <a16:creationId xmlns=""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0" name="Picture 99">
          <a:extLst>
            <a:ext uri="{FF2B5EF4-FFF2-40B4-BE49-F238E27FC236}">
              <a16:creationId xmlns=""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1" name="Picture 100">
          <a:extLst>
            <a:ext uri="{FF2B5EF4-FFF2-40B4-BE49-F238E27FC236}">
              <a16:creationId xmlns=""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2" name="Picture 101">
          <a:extLst>
            <a:ext uri="{FF2B5EF4-FFF2-40B4-BE49-F238E27FC236}">
              <a16:creationId xmlns=""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3" name="Picture 102">
          <a:extLst>
            <a:ext uri="{FF2B5EF4-FFF2-40B4-BE49-F238E27FC236}">
              <a16:creationId xmlns=""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4" name="Picture 103">
          <a:extLst>
            <a:ext uri="{FF2B5EF4-FFF2-40B4-BE49-F238E27FC236}">
              <a16:creationId xmlns=""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05" name="Picture 104">
          <a:extLst>
            <a:ext uri="{FF2B5EF4-FFF2-40B4-BE49-F238E27FC236}">
              <a16:creationId xmlns=""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06" name="Picture 105">
          <a:extLst>
            <a:ext uri="{FF2B5EF4-FFF2-40B4-BE49-F238E27FC236}">
              <a16:creationId xmlns=""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7" name="Picture 106">
          <a:extLst>
            <a:ext uri="{FF2B5EF4-FFF2-40B4-BE49-F238E27FC236}">
              <a16:creationId xmlns=""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8" name="Picture 107">
          <a:extLst>
            <a:ext uri="{FF2B5EF4-FFF2-40B4-BE49-F238E27FC236}">
              <a16:creationId xmlns=""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09" name="Picture 108">
          <a:extLst>
            <a:ext uri="{FF2B5EF4-FFF2-40B4-BE49-F238E27FC236}">
              <a16:creationId xmlns=""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0" name="Picture 109">
          <a:extLst>
            <a:ext uri="{FF2B5EF4-FFF2-40B4-BE49-F238E27FC236}">
              <a16:creationId xmlns=""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1" name="Picture 110">
          <a:extLst>
            <a:ext uri="{FF2B5EF4-FFF2-40B4-BE49-F238E27FC236}">
              <a16:creationId xmlns=""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2" name="Picture 111">
          <a:extLst>
            <a:ext uri="{FF2B5EF4-FFF2-40B4-BE49-F238E27FC236}">
              <a16:creationId xmlns=""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3" name="Picture 112">
          <a:extLst>
            <a:ext uri="{FF2B5EF4-FFF2-40B4-BE49-F238E27FC236}">
              <a16:creationId xmlns=""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4" name="Picture 113">
          <a:extLst>
            <a:ext uri="{FF2B5EF4-FFF2-40B4-BE49-F238E27FC236}">
              <a16:creationId xmlns=""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5" name="Picture 114">
          <a:extLst>
            <a:ext uri="{FF2B5EF4-FFF2-40B4-BE49-F238E27FC236}">
              <a16:creationId xmlns=""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16" name="Picture 115">
          <a:extLst>
            <a:ext uri="{FF2B5EF4-FFF2-40B4-BE49-F238E27FC236}">
              <a16:creationId xmlns=""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17" name="Picture 116">
          <a:extLst>
            <a:ext uri="{FF2B5EF4-FFF2-40B4-BE49-F238E27FC236}">
              <a16:creationId xmlns=""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8" name="Picture 117">
          <a:extLst>
            <a:ext uri="{FF2B5EF4-FFF2-40B4-BE49-F238E27FC236}">
              <a16:creationId xmlns=""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9" name="Picture 118">
          <a:extLst>
            <a:ext uri="{FF2B5EF4-FFF2-40B4-BE49-F238E27FC236}">
              <a16:creationId xmlns=""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20" name="Picture 119">
          <a:extLst>
            <a:ext uri="{FF2B5EF4-FFF2-40B4-BE49-F238E27FC236}">
              <a16:creationId xmlns=""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1" name="Picture 120">
          <a:extLst>
            <a:ext uri="{FF2B5EF4-FFF2-40B4-BE49-F238E27FC236}">
              <a16:creationId xmlns=""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2" name="Picture 121">
          <a:extLst>
            <a:ext uri="{FF2B5EF4-FFF2-40B4-BE49-F238E27FC236}">
              <a16:creationId xmlns=""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3" name="Picture 122">
          <a:extLst>
            <a:ext uri="{FF2B5EF4-FFF2-40B4-BE49-F238E27FC236}">
              <a16:creationId xmlns=""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7</xdr:col>
      <xdr:colOff>704785</xdr:colOff>
      <xdr:row>12</xdr:row>
      <xdr:rowOff>108856</xdr:rowOff>
    </xdr:from>
    <xdr:to>
      <xdr:col>7</xdr:col>
      <xdr:colOff>1649276</xdr:colOff>
      <xdr:row>12</xdr:row>
      <xdr:rowOff>845881</xdr:rowOff>
    </xdr:to>
    <xdr:pic>
      <xdr:nvPicPr>
        <xdr:cNvPr id="126" name="Picture 125">
          <a:extLst>
            <a:ext uri="{FF2B5EF4-FFF2-40B4-BE49-F238E27FC236}">
              <a16:creationId xmlns="" xmlns:a16="http://schemas.microsoft.com/office/drawing/2014/main" id="{00000000-0008-0000-0000-00007E000000}"/>
            </a:ext>
          </a:extLst>
        </xdr:cNvPr>
        <xdr:cNvPicPr>
          <a:picLocks noChangeAspect="1"/>
        </xdr:cNvPicPr>
      </xdr:nvPicPr>
      <xdr:blipFill rotWithShape="1">
        <a:blip xmlns:r="http://schemas.openxmlformats.org/officeDocument/2006/relationships" r:embed="rId3" cstate="print"/>
        <a:srcRect l="5337" t="7591" r="9721" b="8249"/>
        <a:stretch/>
      </xdr:blipFill>
      <xdr:spPr>
        <a:xfrm>
          <a:off x="11438099" y="47701199"/>
          <a:ext cx="944491" cy="737025"/>
        </a:xfrm>
        <a:prstGeom prst="rect">
          <a:avLst/>
        </a:prstGeom>
      </xdr:spPr>
    </xdr:pic>
    <xdr:clientData/>
  </xdr:twoCellAnchor>
  <xdr:twoCellAnchor editAs="oneCell">
    <xdr:from>
      <xdr:col>7</xdr:col>
      <xdr:colOff>0</xdr:colOff>
      <xdr:row>20</xdr:row>
      <xdr:rowOff>0</xdr:rowOff>
    </xdr:from>
    <xdr:to>
      <xdr:col>7</xdr:col>
      <xdr:colOff>304800</xdr:colOff>
      <xdr:row>20</xdr:row>
      <xdr:rowOff>309346</xdr:rowOff>
    </xdr:to>
    <xdr:sp macro="" textlink="">
      <xdr:nvSpPr>
        <xdr:cNvPr id="131" name="AutoShape 1" descr="blob:https://web.whatsapp.com/608c71f9-2ae1-49d2-930a-6253b8649e5e">
          <a:extLst>
            <a:ext uri="{FF2B5EF4-FFF2-40B4-BE49-F238E27FC236}">
              <a16:creationId xmlns="" xmlns:a16="http://schemas.microsoft.com/office/drawing/2014/main" id="{00000000-0008-0000-0000-000083000000}"/>
            </a:ext>
          </a:extLst>
        </xdr:cNvPr>
        <xdr:cNvSpPr>
          <a:spLocks noChangeAspect="1" noChangeArrowheads="1"/>
        </xdr:cNvSpPr>
      </xdr:nvSpPr>
      <xdr:spPr bwMode="auto">
        <a:xfrm>
          <a:off x="10759440" y="50246280"/>
          <a:ext cx="304800" cy="302419"/>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7</xdr:col>
      <xdr:colOff>612321</xdr:colOff>
      <xdr:row>20</xdr:row>
      <xdr:rowOff>108857</xdr:rowOff>
    </xdr:from>
    <xdr:to>
      <xdr:col>7</xdr:col>
      <xdr:colOff>1959428</xdr:colOff>
      <xdr:row>20</xdr:row>
      <xdr:rowOff>871840</xdr:rowOff>
    </xdr:to>
    <xdr:pic>
      <xdr:nvPicPr>
        <xdr:cNvPr id="133" name="Picture 132">
          <a:extLst>
            <a:ext uri="{FF2B5EF4-FFF2-40B4-BE49-F238E27FC236}">
              <a16:creationId xmlns="" xmlns:a16="http://schemas.microsoft.com/office/drawing/2014/main" id="{00000000-0008-0000-0000-000085000000}"/>
            </a:ext>
          </a:extLst>
        </xdr:cNvPr>
        <xdr:cNvPicPr>
          <a:picLocks noChangeAspect="1"/>
        </xdr:cNvPicPr>
      </xdr:nvPicPr>
      <xdr:blipFill rotWithShape="1">
        <a:blip xmlns:r="http://schemas.openxmlformats.org/officeDocument/2006/relationships" r:embed="rId4"/>
        <a:srcRect l="46596" t="42699" r="39007" b="37636"/>
        <a:stretch/>
      </xdr:blipFill>
      <xdr:spPr>
        <a:xfrm>
          <a:off x="11851821" y="62552036"/>
          <a:ext cx="1347107" cy="762983"/>
        </a:xfrm>
        <a:prstGeom prst="rect">
          <a:avLst/>
        </a:prstGeom>
      </xdr:spPr>
    </xdr:pic>
    <xdr:clientData/>
  </xdr:twoCellAnchor>
  <xdr:oneCellAnchor>
    <xdr:from>
      <xdr:col>11</xdr:col>
      <xdr:colOff>0</xdr:colOff>
      <xdr:row>10</xdr:row>
      <xdr:rowOff>0</xdr:rowOff>
    </xdr:from>
    <xdr:ext cx="2400644" cy="0"/>
    <xdr:pic>
      <xdr:nvPicPr>
        <xdr:cNvPr id="168" name="Picture 167">
          <a:extLst>
            <a:ext uri="{FF2B5EF4-FFF2-40B4-BE49-F238E27FC236}">
              <a16:creationId xmlns=""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0" name="Picture 169">
          <a:extLst>
            <a:ext uri="{FF2B5EF4-FFF2-40B4-BE49-F238E27FC236}">
              <a16:creationId xmlns=""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1" name="Picture 170">
          <a:extLst>
            <a:ext uri="{FF2B5EF4-FFF2-40B4-BE49-F238E27FC236}">
              <a16:creationId xmlns=""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twoCellAnchor editAs="oneCell">
    <xdr:from>
      <xdr:col>11</xdr:col>
      <xdr:colOff>0</xdr:colOff>
      <xdr:row>11</xdr:row>
      <xdr:rowOff>0</xdr:rowOff>
    </xdr:from>
    <xdr:to>
      <xdr:col>14</xdr:col>
      <xdr:colOff>47840</xdr:colOff>
      <xdr:row>11</xdr:row>
      <xdr:rowOff>0</xdr:rowOff>
    </xdr:to>
    <xdr:pic>
      <xdr:nvPicPr>
        <xdr:cNvPr id="174" name="Picture 173">
          <a:extLst>
            <a:ext uri="{FF2B5EF4-FFF2-40B4-BE49-F238E27FC236}">
              <a16:creationId xmlns=""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90088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175" name="Picture 174">
          <a:extLst>
            <a:ext uri="{FF2B5EF4-FFF2-40B4-BE49-F238E27FC236}">
              <a16:creationId xmlns=""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6" name="Picture 175">
          <a:extLst>
            <a:ext uri="{FF2B5EF4-FFF2-40B4-BE49-F238E27FC236}">
              <a16:creationId xmlns=""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7" name="Picture 176">
          <a:extLst>
            <a:ext uri="{FF2B5EF4-FFF2-40B4-BE49-F238E27FC236}">
              <a16:creationId xmlns=""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8" name="Picture 177">
          <a:extLst>
            <a:ext uri="{FF2B5EF4-FFF2-40B4-BE49-F238E27FC236}">
              <a16:creationId xmlns=""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79" name="Picture 178">
          <a:extLst>
            <a:ext uri="{FF2B5EF4-FFF2-40B4-BE49-F238E27FC236}">
              <a16:creationId xmlns=""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183" name="Picture 182">
          <a:extLst>
            <a:ext uri="{FF2B5EF4-FFF2-40B4-BE49-F238E27FC236}">
              <a16:creationId xmlns=""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4" name="Picture 183">
          <a:extLst>
            <a:ext uri="{FF2B5EF4-FFF2-40B4-BE49-F238E27FC236}">
              <a16:creationId xmlns=""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5" name="Picture 184">
          <a:extLst>
            <a:ext uri="{FF2B5EF4-FFF2-40B4-BE49-F238E27FC236}">
              <a16:creationId xmlns=""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6" name="Picture 185">
          <a:extLst>
            <a:ext uri="{FF2B5EF4-FFF2-40B4-BE49-F238E27FC236}">
              <a16:creationId xmlns=""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87" name="Picture 186">
          <a:extLst>
            <a:ext uri="{FF2B5EF4-FFF2-40B4-BE49-F238E27FC236}">
              <a16:creationId xmlns=""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88" name="Picture 187">
          <a:extLst>
            <a:ext uri="{FF2B5EF4-FFF2-40B4-BE49-F238E27FC236}">
              <a16:creationId xmlns=""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89" name="Picture 188">
          <a:extLst>
            <a:ext uri="{FF2B5EF4-FFF2-40B4-BE49-F238E27FC236}">
              <a16:creationId xmlns=""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0" name="Picture 189">
          <a:extLst>
            <a:ext uri="{FF2B5EF4-FFF2-40B4-BE49-F238E27FC236}">
              <a16:creationId xmlns=""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191" name="Picture 190">
          <a:extLst>
            <a:ext uri="{FF2B5EF4-FFF2-40B4-BE49-F238E27FC236}">
              <a16:creationId xmlns=""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2" name="Picture 191">
          <a:extLst>
            <a:ext uri="{FF2B5EF4-FFF2-40B4-BE49-F238E27FC236}">
              <a16:creationId xmlns=""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3" name="Picture 192">
          <a:extLst>
            <a:ext uri="{FF2B5EF4-FFF2-40B4-BE49-F238E27FC236}">
              <a16:creationId xmlns=""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4" name="Picture 193">
          <a:extLst>
            <a:ext uri="{FF2B5EF4-FFF2-40B4-BE49-F238E27FC236}">
              <a16:creationId xmlns=""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95" name="Picture 194">
          <a:extLst>
            <a:ext uri="{FF2B5EF4-FFF2-40B4-BE49-F238E27FC236}">
              <a16:creationId xmlns=""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96" name="Picture 195">
          <a:extLst>
            <a:ext uri="{FF2B5EF4-FFF2-40B4-BE49-F238E27FC236}">
              <a16:creationId xmlns=""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7" name="Picture 196">
          <a:extLst>
            <a:ext uri="{FF2B5EF4-FFF2-40B4-BE49-F238E27FC236}">
              <a16:creationId xmlns=""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8" name="Picture 197">
          <a:extLst>
            <a:ext uri="{FF2B5EF4-FFF2-40B4-BE49-F238E27FC236}">
              <a16:creationId xmlns=""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0" name="Picture 199">
          <a:extLst>
            <a:ext uri="{FF2B5EF4-FFF2-40B4-BE49-F238E27FC236}">
              <a16:creationId xmlns=""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1" name="Picture 200">
          <a:extLst>
            <a:ext uri="{FF2B5EF4-FFF2-40B4-BE49-F238E27FC236}">
              <a16:creationId xmlns=""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2" name="Picture 201">
          <a:extLst>
            <a:ext uri="{FF2B5EF4-FFF2-40B4-BE49-F238E27FC236}">
              <a16:creationId xmlns=""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3" name="Picture 202">
          <a:extLst>
            <a:ext uri="{FF2B5EF4-FFF2-40B4-BE49-F238E27FC236}">
              <a16:creationId xmlns=""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04" name="Picture 203">
          <a:extLst>
            <a:ext uri="{FF2B5EF4-FFF2-40B4-BE49-F238E27FC236}">
              <a16:creationId xmlns=""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05" name="Picture 204">
          <a:extLst>
            <a:ext uri="{FF2B5EF4-FFF2-40B4-BE49-F238E27FC236}">
              <a16:creationId xmlns=""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6" name="Picture 205">
          <a:extLst>
            <a:ext uri="{FF2B5EF4-FFF2-40B4-BE49-F238E27FC236}">
              <a16:creationId xmlns=""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7" name="Picture 206">
          <a:extLst>
            <a:ext uri="{FF2B5EF4-FFF2-40B4-BE49-F238E27FC236}">
              <a16:creationId xmlns=""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8" name="Picture 207">
          <a:extLst>
            <a:ext uri="{FF2B5EF4-FFF2-40B4-BE49-F238E27FC236}">
              <a16:creationId xmlns=""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0" name="Picture 209">
          <a:extLst>
            <a:ext uri="{FF2B5EF4-FFF2-40B4-BE49-F238E27FC236}">
              <a16:creationId xmlns=""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1" name="Picture 210">
          <a:extLst>
            <a:ext uri="{FF2B5EF4-FFF2-40B4-BE49-F238E27FC236}">
              <a16:creationId xmlns=""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2" name="Picture 211">
          <a:extLst>
            <a:ext uri="{FF2B5EF4-FFF2-40B4-BE49-F238E27FC236}">
              <a16:creationId xmlns=""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3" name="Picture 212">
          <a:extLst>
            <a:ext uri="{FF2B5EF4-FFF2-40B4-BE49-F238E27FC236}">
              <a16:creationId xmlns=""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14" name="Picture 213">
          <a:extLst>
            <a:ext uri="{FF2B5EF4-FFF2-40B4-BE49-F238E27FC236}">
              <a16:creationId xmlns=""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15" name="Picture 214">
          <a:extLst>
            <a:ext uri="{FF2B5EF4-FFF2-40B4-BE49-F238E27FC236}">
              <a16:creationId xmlns=""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6" name="Picture 215">
          <a:extLst>
            <a:ext uri="{FF2B5EF4-FFF2-40B4-BE49-F238E27FC236}">
              <a16:creationId xmlns=""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7" name="Picture 216">
          <a:extLst>
            <a:ext uri="{FF2B5EF4-FFF2-40B4-BE49-F238E27FC236}">
              <a16:creationId xmlns=""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18" name="Picture 217">
          <a:extLst>
            <a:ext uri="{FF2B5EF4-FFF2-40B4-BE49-F238E27FC236}">
              <a16:creationId xmlns=""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9" name="Picture 218">
          <a:extLst>
            <a:ext uri="{FF2B5EF4-FFF2-40B4-BE49-F238E27FC236}">
              <a16:creationId xmlns=""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0" name="Picture 219">
          <a:extLst>
            <a:ext uri="{FF2B5EF4-FFF2-40B4-BE49-F238E27FC236}">
              <a16:creationId xmlns=""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1" name="Picture 220">
          <a:extLst>
            <a:ext uri="{FF2B5EF4-FFF2-40B4-BE49-F238E27FC236}">
              <a16:creationId xmlns=""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2" name="Picture 221">
          <a:extLst>
            <a:ext uri="{FF2B5EF4-FFF2-40B4-BE49-F238E27FC236}">
              <a16:creationId xmlns=""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3" name="Picture 222">
          <a:extLst>
            <a:ext uri="{FF2B5EF4-FFF2-40B4-BE49-F238E27FC236}">
              <a16:creationId xmlns=""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24" name="Picture 223">
          <a:extLst>
            <a:ext uri="{FF2B5EF4-FFF2-40B4-BE49-F238E27FC236}">
              <a16:creationId xmlns=""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25" name="Picture 224">
          <a:extLst>
            <a:ext uri="{FF2B5EF4-FFF2-40B4-BE49-F238E27FC236}">
              <a16:creationId xmlns=""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6" name="Picture 225">
          <a:extLst>
            <a:ext uri="{FF2B5EF4-FFF2-40B4-BE49-F238E27FC236}">
              <a16:creationId xmlns=""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7" name="Picture 226">
          <a:extLst>
            <a:ext uri="{FF2B5EF4-FFF2-40B4-BE49-F238E27FC236}">
              <a16:creationId xmlns=""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28" name="Picture 227">
          <a:extLst>
            <a:ext uri="{FF2B5EF4-FFF2-40B4-BE49-F238E27FC236}">
              <a16:creationId xmlns=""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9" name="Picture 228">
          <a:extLst>
            <a:ext uri="{FF2B5EF4-FFF2-40B4-BE49-F238E27FC236}">
              <a16:creationId xmlns=""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0" name="Picture 229">
          <a:extLst>
            <a:ext uri="{FF2B5EF4-FFF2-40B4-BE49-F238E27FC236}">
              <a16:creationId xmlns=""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1" name="Picture 230">
          <a:extLst>
            <a:ext uri="{FF2B5EF4-FFF2-40B4-BE49-F238E27FC236}">
              <a16:creationId xmlns=""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2" name="Picture 231">
          <a:extLst>
            <a:ext uri="{FF2B5EF4-FFF2-40B4-BE49-F238E27FC236}">
              <a16:creationId xmlns=""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3" name="Picture 232">
          <a:extLst>
            <a:ext uri="{FF2B5EF4-FFF2-40B4-BE49-F238E27FC236}">
              <a16:creationId xmlns=""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4" name="Picture 233">
          <a:extLst>
            <a:ext uri="{FF2B5EF4-FFF2-40B4-BE49-F238E27FC236}">
              <a16:creationId xmlns=""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35" name="Picture 234">
          <a:extLst>
            <a:ext uri="{FF2B5EF4-FFF2-40B4-BE49-F238E27FC236}">
              <a16:creationId xmlns=""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36" name="Picture 235">
          <a:extLst>
            <a:ext uri="{FF2B5EF4-FFF2-40B4-BE49-F238E27FC236}">
              <a16:creationId xmlns=""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7" name="Picture 236">
          <a:extLst>
            <a:ext uri="{FF2B5EF4-FFF2-40B4-BE49-F238E27FC236}">
              <a16:creationId xmlns=""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8" name="Picture 237">
          <a:extLst>
            <a:ext uri="{FF2B5EF4-FFF2-40B4-BE49-F238E27FC236}">
              <a16:creationId xmlns=""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39" name="Picture 238">
          <a:extLst>
            <a:ext uri="{FF2B5EF4-FFF2-40B4-BE49-F238E27FC236}">
              <a16:creationId xmlns=""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40" name="Picture 239">
          <a:extLst>
            <a:ext uri="{FF2B5EF4-FFF2-40B4-BE49-F238E27FC236}">
              <a16:creationId xmlns=""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46" name="Picture 245">
          <a:extLst>
            <a:ext uri="{FF2B5EF4-FFF2-40B4-BE49-F238E27FC236}">
              <a16:creationId xmlns=""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253" name="Picture 252">
          <a:extLst>
            <a:ext uri="{FF2B5EF4-FFF2-40B4-BE49-F238E27FC236}">
              <a16:creationId xmlns=""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8595" t="30793" r="21465" b="34963"/>
        <a:stretch/>
      </xdr:blipFill>
      <xdr:spPr>
        <a:xfrm>
          <a:off x="23132143" y="33857292"/>
          <a:ext cx="2400644" cy="0"/>
        </a:xfrm>
        <a:prstGeom prst="rect">
          <a:avLst/>
        </a:prstGeom>
      </xdr:spPr>
    </xdr:pic>
    <xdr:clientData/>
  </xdr:oneCellAnchor>
  <xdr:oneCellAnchor>
    <xdr:from>
      <xdr:col>11</xdr:col>
      <xdr:colOff>0</xdr:colOff>
      <xdr:row>11</xdr:row>
      <xdr:rowOff>0</xdr:rowOff>
    </xdr:from>
    <xdr:ext cx="1888186" cy="0"/>
    <xdr:pic>
      <xdr:nvPicPr>
        <xdr:cNvPr id="257" name="Picture 256">
          <a:extLst>
            <a:ext uri="{FF2B5EF4-FFF2-40B4-BE49-F238E27FC236}">
              <a16:creationId xmlns=""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7</xdr:col>
      <xdr:colOff>0</xdr:colOff>
      <xdr:row>20</xdr:row>
      <xdr:rowOff>0</xdr:rowOff>
    </xdr:from>
    <xdr:to>
      <xdr:col>7</xdr:col>
      <xdr:colOff>304800</xdr:colOff>
      <xdr:row>20</xdr:row>
      <xdr:rowOff>309346</xdr:rowOff>
    </xdr:to>
    <xdr:sp macro="" textlink="">
      <xdr:nvSpPr>
        <xdr:cNvPr id="272" name="AutoShape 1" descr="blob:https://web.whatsapp.com/608c71f9-2ae1-49d2-930a-6253b8649e5e">
          <a:extLst>
            <a:ext uri="{FF2B5EF4-FFF2-40B4-BE49-F238E27FC236}">
              <a16:creationId xmlns="" xmlns:a16="http://schemas.microsoft.com/office/drawing/2014/main" id="{00000000-0008-0000-0000-000010010000}"/>
            </a:ext>
          </a:extLst>
        </xdr:cNvPr>
        <xdr:cNvSpPr>
          <a:spLocks noChangeAspect="1" noChangeArrowheads="1"/>
        </xdr:cNvSpPr>
      </xdr:nvSpPr>
      <xdr:spPr bwMode="auto">
        <a:xfrm>
          <a:off x="10728960" y="52288440"/>
          <a:ext cx="304800" cy="309346"/>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7</xdr:col>
      <xdr:colOff>382000</xdr:colOff>
      <xdr:row>21</xdr:row>
      <xdr:rowOff>232806</xdr:rowOff>
    </xdr:from>
    <xdr:to>
      <xdr:col>7</xdr:col>
      <xdr:colOff>2312471</xdr:colOff>
      <xdr:row>21</xdr:row>
      <xdr:rowOff>886493</xdr:rowOff>
    </xdr:to>
    <xdr:pic>
      <xdr:nvPicPr>
        <xdr:cNvPr id="273" name="Picture 272">
          <a:extLst>
            <a:ext uri="{FF2B5EF4-FFF2-40B4-BE49-F238E27FC236}">
              <a16:creationId xmlns="" xmlns:a16="http://schemas.microsoft.com/office/drawing/2014/main" id="{00000000-0008-0000-0000-000011010000}"/>
            </a:ext>
          </a:extLst>
        </xdr:cNvPr>
        <xdr:cNvPicPr>
          <a:picLocks noChangeAspect="1"/>
        </xdr:cNvPicPr>
      </xdr:nvPicPr>
      <xdr:blipFill rotWithShape="1">
        <a:blip xmlns:r="http://schemas.openxmlformats.org/officeDocument/2006/relationships" r:embed="rId5" cstate="print"/>
        <a:srcRect l="27277" t="35829" r="28249" b="37501"/>
        <a:stretch/>
      </xdr:blipFill>
      <xdr:spPr>
        <a:xfrm>
          <a:off x="11621500" y="61982020"/>
          <a:ext cx="1930471" cy="653687"/>
        </a:xfrm>
        <a:prstGeom prst="rect">
          <a:avLst/>
        </a:prstGeom>
      </xdr:spPr>
    </xdr:pic>
    <xdr:clientData/>
  </xdr:twoCellAnchor>
  <xdr:twoCellAnchor editAs="oneCell">
    <xdr:from>
      <xdr:col>7</xdr:col>
      <xdr:colOff>323850</xdr:colOff>
      <xdr:row>11</xdr:row>
      <xdr:rowOff>111016</xdr:rowOff>
    </xdr:from>
    <xdr:to>
      <xdr:col>7</xdr:col>
      <xdr:colOff>2166257</xdr:colOff>
      <xdr:row>11</xdr:row>
      <xdr:rowOff>907610</xdr:rowOff>
    </xdr:to>
    <xdr:pic>
      <xdr:nvPicPr>
        <xdr:cNvPr id="279" name="Picture 278">
          <a:extLst>
            <a:ext uri="{FF2B5EF4-FFF2-40B4-BE49-F238E27FC236}">
              <a16:creationId xmlns="" xmlns:a16="http://schemas.microsoft.com/office/drawing/2014/main" id="{00000000-0008-0000-0000-000017010000}"/>
            </a:ext>
          </a:extLst>
        </xdr:cNvPr>
        <xdr:cNvPicPr>
          <a:picLocks noChangeAspect="1"/>
        </xdr:cNvPicPr>
      </xdr:nvPicPr>
      <xdr:blipFill rotWithShape="1">
        <a:blip xmlns:r="http://schemas.openxmlformats.org/officeDocument/2006/relationships" r:embed="rId6" cstate="print"/>
        <a:srcRect l="8547" t="12463" r="25048" b="52606"/>
        <a:stretch/>
      </xdr:blipFill>
      <xdr:spPr>
        <a:xfrm>
          <a:off x="11057164" y="46712759"/>
          <a:ext cx="1842407" cy="796594"/>
        </a:xfrm>
        <a:prstGeom prst="rect">
          <a:avLst/>
        </a:prstGeom>
      </xdr:spPr>
    </xdr:pic>
    <xdr:clientData/>
  </xdr:twoCellAnchor>
  <xdr:twoCellAnchor editAs="oneCell">
    <xdr:from>
      <xdr:col>7</xdr:col>
      <xdr:colOff>195944</xdr:colOff>
      <xdr:row>8</xdr:row>
      <xdr:rowOff>65314</xdr:rowOff>
    </xdr:from>
    <xdr:to>
      <xdr:col>7</xdr:col>
      <xdr:colOff>2229622</xdr:colOff>
      <xdr:row>8</xdr:row>
      <xdr:rowOff>973690</xdr:rowOff>
    </xdr:to>
    <xdr:pic>
      <xdr:nvPicPr>
        <xdr:cNvPr id="22" name="Picture 21">
          <a:extLst>
            <a:ext uri="{FF2B5EF4-FFF2-40B4-BE49-F238E27FC236}">
              <a16:creationId xmlns=""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cstate="print"/>
        <a:srcRect l="30659" t="35984" r="24693" b="28562"/>
        <a:stretch/>
      </xdr:blipFill>
      <xdr:spPr>
        <a:xfrm>
          <a:off x="10929258" y="17972314"/>
          <a:ext cx="2033678" cy="908376"/>
        </a:xfrm>
        <a:prstGeom prst="rect">
          <a:avLst/>
        </a:prstGeom>
      </xdr:spPr>
    </xdr:pic>
    <xdr:clientData/>
  </xdr:twoCellAnchor>
  <xdr:oneCellAnchor>
    <xdr:from>
      <xdr:col>7</xdr:col>
      <xdr:colOff>136072</xdr:colOff>
      <xdr:row>9</xdr:row>
      <xdr:rowOff>54429</xdr:rowOff>
    </xdr:from>
    <xdr:ext cx="2507206" cy="1279071"/>
    <xdr:pic>
      <xdr:nvPicPr>
        <xdr:cNvPr id="261" name="image5.jpeg">
          <a:extLst>
            <a:ext uri="{FF2B5EF4-FFF2-40B4-BE49-F238E27FC236}">
              <a16:creationId xmlns="" xmlns:a16="http://schemas.microsoft.com/office/drawing/2014/main" id="{00000000-0008-0000-0000-000005010000}"/>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11375572" y="31473322"/>
          <a:ext cx="2507206" cy="1279071"/>
        </a:xfrm>
        <a:prstGeom prst="rect">
          <a:avLst/>
        </a:prstGeom>
      </xdr:spPr>
    </xdr:pic>
    <xdr:clientData/>
  </xdr:oneCellAnchor>
  <xdr:oneCellAnchor>
    <xdr:from>
      <xdr:col>7</xdr:col>
      <xdr:colOff>922337</xdr:colOff>
      <xdr:row>19</xdr:row>
      <xdr:rowOff>217714</xdr:rowOff>
    </xdr:from>
    <xdr:ext cx="710520" cy="949778"/>
    <xdr:pic>
      <xdr:nvPicPr>
        <xdr:cNvPr id="254" name="image9.jpeg">
          <a:extLst>
            <a:ext uri="{FF2B5EF4-FFF2-40B4-BE49-F238E27FC236}">
              <a16:creationId xmlns="" xmlns:a16="http://schemas.microsoft.com/office/drawing/2014/main" id="{00000000-0008-0000-0000-0000FE000000}"/>
            </a:ext>
          </a:extLst>
        </xdr:cNvPr>
        <xdr:cNvPicPr>
          <a:picLocks noChangeAspect="1"/>
        </xdr:cNvPicPr>
      </xdr:nvPicPr>
      <xdr:blipFill rotWithShape="1">
        <a:blip xmlns:r="http://schemas.openxmlformats.org/officeDocument/2006/relationships" r:embed="rId9">
          <a:extLst>
            <a:ext uri="{28A0092B-C50C-407E-A947-70E740481C1C}">
              <a14:useLocalDpi xmlns="" xmlns:a14="http://schemas.microsoft.com/office/drawing/2010/main" val="0"/>
            </a:ext>
          </a:extLst>
        </a:blip>
        <a:srcRect t="2964" r="51250"/>
        <a:stretch/>
      </xdr:blipFill>
      <xdr:spPr>
        <a:xfrm>
          <a:off x="12482966" y="55081714"/>
          <a:ext cx="710520" cy="949778"/>
        </a:xfrm>
        <a:prstGeom prst="rect">
          <a:avLst/>
        </a:prstGeom>
      </xdr:spPr>
    </xdr:pic>
    <xdr:clientData/>
  </xdr:oneCellAnchor>
  <xdr:twoCellAnchor editAs="oneCell">
    <xdr:from>
      <xdr:col>7</xdr:col>
      <xdr:colOff>478971</xdr:colOff>
      <xdr:row>10</xdr:row>
      <xdr:rowOff>217713</xdr:rowOff>
    </xdr:from>
    <xdr:to>
      <xdr:col>7</xdr:col>
      <xdr:colOff>1959428</xdr:colOff>
      <xdr:row>10</xdr:row>
      <xdr:rowOff>870856</xdr:rowOff>
    </xdr:to>
    <xdr:pic>
      <xdr:nvPicPr>
        <xdr:cNvPr id="276" name="Picture 275">
          <a:extLst>
            <a:ext uri="{FF2B5EF4-FFF2-40B4-BE49-F238E27FC236}">
              <a16:creationId xmlns="" xmlns:a16="http://schemas.microsoft.com/office/drawing/2014/main" id="{00000000-0008-0000-0000-000014010000}"/>
            </a:ext>
          </a:extLst>
        </xdr:cNvPr>
        <xdr:cNvPicPr>
          <a:picLocks noChangeAspect="1"/>
        </xdr:cNvPicPr>
      </xdr:nvPicPr>
      <xdr:blipFill rotWithShape="1">
        <a:blip xmlns:r="http://schemas.openxmlformats.org/officeDocument/2006/relationships" r:embed="rId10" cstate="print">
          <a:extLst>
            <a:ext uri="{28A0092B-C50C-407E-A947-70E740481C1C}">
              <a14:useLocalDpi xmlns="" xmlns:a14="http://schemas.microsoft.com/office/drawing/2010/main" val="0"/>
            </a:ext>
          </a:extLst>
        </a:blip>
        <a:srcRect l="54447" t="2142" r="26468" b="76444"/>
        <a:stretch/>
      </xdr:blipFill>
      <xdr:spPr>
        <a:xfrm>
          <a:off x="12039600" y="38089113"/>
          <a:ext cx="1480457" cy="653143"/>
        </a:xfrm>
        <a:prstGeom prst="rect">
          <a:avLst/>
        </a:prstGeom>
      </xdr:spPr>
    </xdr:pic>
    <xdr:clientData/>
  </xdr:twoCellAnchor>
  <xdr:twoCellAnchor editAs="oneCell">
    <xdr:from>
      <xdr:col>7</xdr:col>
      <xdr:colOff>492759</xdr:colOff>
      <xdr:row>16</xdr:row>
      <xdr:rowOff>523240</xdr:rowOff>
    </xdr:from>
    <xdr:to>
      <xdr:col>7</xdr:col>
      <xdr:colOff>1905000</xdr:colOff>
      <xdr:row>16</xdr:row>
      <xdr:rowOff>1034144</xdr:rowOff>
    </xdr:to>
    <xdr:pic>
      <xdr:nvPicPr>
        <xdr:cNvPr id="277" name="Picture 276">
          <a:extLst>
            <a:ext uri="{FF2B5EF4-FFF2-40B4-BE49-F238E27FC236}">
              <a16:creationId xmlns=""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 xmlns:a14="http://schemas.microsoft.com/office/drawing/2010/main" val="0"/>
            </a:ext>
          </a:extLst>
        </a:blip>
        <a:srcRect l="619" t="42210" r="74954" b="35314"/>
        <a:stretch/>
      </xdr:blipFill>
      <xdr:spPr>
        <a:xfrm>
          <a:off x="12053388" y="51588126"/>
          <a:ext cx="1412241" cy="510904"/>
        </a:xfrm>
        <a:prstGeom prst="rect">
          <a:avLst/>
        </a:prstGeom>
      </xdr:spPr>
    </xdr:pic>
    <xdr:clientData/>
  </xdr:twoCellAnchor>
  <xdr:twoCellAnchor editAs="oneCell">
    <xdr:from>
      <xdr:col>7</xdr:col>
      <xdr:colOff>500743</xdr:colOff>
      <xdr:row>17</xdr:row>
      <xdr:rowOff>386023</xdr:rowOff>
    </xdr:from>
    <xdr:to>
      <xdr:col>7</xdr:col>
      <xdr:colOff>1926771</xdr:colOff>
      <xdr:row>17</xdr:row>
      <xdr:rowOff>973671</xdr:rowOff>
    </xdr:to>
    <xdr:pic>
      <xdr:nvPicPr>
        <xdr:cNvPr id="282" name="Picture 281">
          <a:extLst>
            <a:ext uri="{FF2B5EF4-FFF2-40B4-BE49-F238E27FC236}">
              <a16:creationId xmlns="" xmlns:a16="http://schemas.microsoft.com/office/drawing/2014/main" id="{00000000-0008-0000-0000-00001A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 xmlns:a14="http://schemas.microsoft.com/office/drawing/2010/main" val="0"/>
            </a:ext>
          </a:extLst>
        </a:blip>
        <a:srcRect l="23781" t="42211" r="50942" b="31296"/>
        <a:stretch/>
      </xdr:blipFill>
      <xdr:spPr>
        <a:xfrm>
          <a:off x="12061372" y="52833394"/>
          <a:ext cx="1426028" cy="587648"/>
        </a:xfrm>
        <a:prstGeom prst="rect">
          <a:avLst/>
        </a:prstGeom>
      </xdr:spPr>
    </xdr:pic>
    <xdr:clientData/>
  </xdr:twoCellAnchor>
  <xdr:twoCellAnchor editAs="oneCell">
    <xdr:from>
      <xdr:col>7</xdr:col>
      <xdr:colOff>555171</xdr:colOff>
      <xdr:row>18</xdr:row>
      <xdr:rowOff>250372</xdr:rowOff>
    </xdr:from>
    <xdr:to>
      <xdr:col>7</xdr:col>
      <xdr:colOff>1926771</xdr:colOff>
      <xdr:row>18</xdr:row>
      <xdr:rowOff>783772</xdr:rowOff>
    </xdr:to>
    <xdr:pic>
      <xdr:nvPicPr>
        <xdr:cNvPr id="285" name="Picture 284">
          <a:extLst>
            <a:ext uri="{FF2B5EF4-FFF2-40B4-BE49-F238E27FC236}">
              <a16:creationId xmlns="" xmlns:a16="http://schemas.microsoft.com/office/drawing/2014/main" id="{00000000-0008-0000-0000-00001D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 xmlns:a14="http://schemas.microsoft.com/office/drawing/2010/main" val="0"/>
            </a:ext>
          </a:extLst>
        </a:blip>
        <a:srcRect l="47771" t="42961" r="27903" b="32978"/>
        <a:stretch/>
      </xdr:blipFill>
      <xdr:spPr>
        <a:xfrm>
          <a:off x="12115800" y="53960486"/>
          <a:ext cx="1371600" cy="533400"/>
        </a:xfrm>
        <a:prstGeom prst="rect">
          <a:avLst/>
        </a:prstGeom>
      </xdr:spPr>
    </xdr:pic>
    <xdr:clientData/>
  </xdr:twoCellAnchor>
  <xdr:twoCellAnchor editAs="oneCell">
    <xdr:from>
      <xdr:col>7</xdr:col>
      <xdr:colOff>380999</xdr:colOff>
      <xdr:row>22</xdr:row>
      <xdr:rowOff>272144</xdr:rowOff>
    </xdr:from>
    <xdr:to>
      <xdr:col>7</xdr:col>
      <xdr:colOff>2231571</xdr:colOff>
      <xdr:row>22</xdr:row>
      <xdr:rowOff>1023258</xdr:rowOff>
    </xdr:to>
    <xdr:pic>
      <xdr:nvPicPr>
        <xdr:cNvPr id="292" name="Picture 291">
          <a:extLst>
            <a:ext uri="{FF2B5EF4-FFF2-40B4-BE49-F238E27FC236}">
              <a16:creationId xmlns="" xmlns:a16="http://schemas.microsoft.com/office/drawing/2014/main" id="{00000000-0008-0000-0000-000024010000}"/>
            </a:ext>
          </a:extLst>
        </xdr:cNvPr>
        <xdr:cNvPicPr>
          <a:picLocks noChangeAspect="1"/>
        </xdr:cNvPicPr>
      </xdr:nvPicPr>
      <xdr:blipFill rotWithShape="1">
        <a:blip xmlns:r="http://schemas.openxmlformats.org/officeDocument/2006/relationships" r:embed="rId13">
          <a:extLst>
            <a:ext uri="{28A0092B-C50C-407E-A947-70E740481C1C}">
              <a14:useLocalDpi xmlns="" xmlns:a14="http://schemas.microsoft.com/office/drawing/2010/main" val="0"/>
            </a:ext>
          </a:extLst>
        </a:blip>
        <a:srcRect l="36906" t="3029" r="44696" b="77978"/>
        <a:stretch/>
      </xdr:blipFill>
      <xdr:spPr>
        <a:xfrm>
          <a:off x="11941628" y="60404830"/>
          <a:ext cx="1850572" cy="751114"/>
        </a:xfrm>
        <a:prstGeom prst="rect">
          <a:avLst/>
        </a:prstGeom>
      </xdr:spPr>
    </xdr:pic>
    <xdr:clientData/>
  </xdr:twoCellAnchor>
  <xdr:twoCellAnchor editAs="oneCell">
    <xdr:from>
      <xdr:col>7</xdr:col>
      <xdr:colOff>381000</xdr:colOff>
      <xdr:row>23</xdr:row>
      <xdr:rowOff>261258</xdr:rowOff>
    </xdr:from>
    <xdr:to>
      <xdr:col>7</xdr:col>
      <xdr:colOff>2198913</xdr:colOff>
      <xdr:row>23</xdr:row>
      <xdr:rowOff>1034142</xdr:rowOff>
    </xdr:to>
    <xdr:pic>
      <xdr:nvPicPr>
        <xdr:cNvPr id="294" name="Picture 293">
          <a:extLst>
            <a:ext uri="{FF2B5EF4-FFF2-40B4-BE49-F238E27FC236}">
              <a16:creationId xmlns="" xmlns:a16="http://schemas.microsoft.com/office/drawing/2014/main" id="{00000000-0008-0000-0000-000026010000}"/>
            </a:ext>
          </a:extLst>
        </xdr:cNvPr>
        <xdr:cNvPicPr>
          <a:picLocks noChangeAspect="1"/>
        </xdr:cNvPicPr>
      </xdr:nvPicPr>
      <xdr:blipFill rotWithShape="1">
        <a:blip xmlns:r="http://schemas.openxmlformats.org/officeDocument/2006/relationships" r:embed="rId13">
          <a:extLst>
            <a:ext uri="{28A0092B-C50C-407E-A947-70E740481C1C}">
              <a14:useLocalDpi xmlns="" xmlns:a14="http://schemas.microsoft.com/office/drawing/2010/main" val="0"/>
            </a:ext>
          </a:extLst>
        </a:blip>
        <a:srcRect l="72943" t="22296" r="8983" b="58160"/>
        <a:stretch/>
      </xdr:blipFill>
      <xdr:spPr>
        <a:xfrm>
          <a:off x="11941629" y="62810572"/>
          <a:ext cx="1817913" cy="772884"/>
        </a:xfrm>
        <a:prstGeom prst="rect">
          <a:avLst/>
        </a:prstGeom>
      </xdr:spPr>
    </xdr:pic>
    <xdr:clientData/>
  </xdr:twoCellAnchor>
  <xdr:twoCellAnchor editAs="oneCell">
    <xdr:from>
      <xdr:col>7</xdr:col>
      <xdr:colOff>468086</xdr:colOff>
      <xdr:row>13</xdr:row>
      <xdr:rowOff>304800</xdr:rowOff>
    </xdr:from>
    <xdr:to>
      <xdr:col>7</xdr:col>
      <xdr:colOff>2321301</xdr:colOff>
      <xdr:row>13</xdr:row>
      <xdr:rowOff>1709057</xdr:rowOff>
    </xdr:to>
    <xdr:pic>
      <xdr:nvPicPr>
        <xdr:cNvPr id="17" name="Picture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4" cstate="print"/>
        <a:stretch>
          <a:fillRect/>
        </a:stretch>
      </xdr:blipFill>
      <xdr:spPr>
        <a:xfrm>
          <a:off x="12028715" y="50575029"/>
          <a:ext cx="1853215" cy="1404257"/>
        </a:xfrm>
        <a:prstGeom prst="rect">
          <a:avLst/>
        </a:prstGeom>
      </xdr:spPr>
    </xdr:pic>
    <xdr:clientData/>
  </xdr:twoCellAnchor>
  <xdr:twoCellAnchor editAs="oneCell">
    <xdr:from>
      <xdr:col>7</xdr:col>
      <xdr:colOff>444500</xdr:colOff>
      <xdr:row>24</xdr:row>
      <xdr:rowOff>114300</xdr:rowOff>
    </xdr:from>
    <xdr:to>
      <xdr:col>7</xdr:col>
      <xdr:colOff>2336799</xdr:colOff>
      <xdr:row>24</xdr:row>
      <xdr:rowOff>1094047</xdr:rowOff>
    </xdr:to>
    <xdr:pic>
      <xdr:nvPicPr>
        <xdr:cNvPr id="19" name="Picture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a:xfrm>
          <a:off x="12319000" y="77508100"/>
          <a:ext cx="1892299" cy="979747"/>
        </a:xfrm>
        <a:prstGeom prst="rect">
          <a:avLst/>
        </a:prstGeom>
      </xdr:spPr>
    </xdr:pic>
    <xdr:clientData/>
  </xdr:twoCellAnchor>
  <xdr:twoCellAnchor editAs="oneCell">
    <xdr:from>
      <xdr:col>7</xdr:col>
      <xdr:colOff>476250</xdr:colOff>
      <xdr:row>4</xdr:row>
      <xdr:rowOff>206375</xdr:rowOff>
    </xdr:from>
    <xdr:to>
      <xdr:col>7</xdr:col>
      <xdr:colOff>2238375</xdr:colOff>
      <xdr:row>4</xdr:row>
      <xdr:rowOff>2365599</xdr:rowOff>
    </xdr:to>
    <xdr:pic>
      <xdr:nvPicPr>
        <xdr:cNvPr id="2" name="Picture 1">
          <a:extLst>
            <a:ext uri="{FF2B5EF4-FFF2-40B4-BE49-F238E27FC236}">
              <a16:creationId xmlns="" xmlns:a16="http://schemas.microsoft.com/office/drawing/2014/main" id="{E0286553-3717-89FB-2A37-DFD472885015}"/>
            </a:ext>
          </a:extLst>
        </xdr:cNvPr>
        <xdr:cNvPicPr>
          <a:picLocks noChangeAspect="1"/>
        </xdr:cNvPicPr>
      </xdr:nvPicPr>
      <xdr:blipFill rotWithShape="1">
        <a:blip xmlns:r="http://schemas.openxmlformats.org/officeDocument/2006/relationships" r:embed="rId16" cstate="print"/>
        <a:srcRect l="19707" t="18891" r="43309" b="8600"/>
        <a:stretch/>
      </xdr:blipFill>
      <xdr:spPr>
        <a:xfrm>
          <a:off x="12588875" y="1381125"/>
          <a:ext cx="1762125" cy="2159224"/>
        </a:xfrm>
        <a:prstGeom prst="rect">
          <a:avLst/>
        </a:prstGeom>
      </xdr:spPr>
    </xdr:pic>
    <xdr:clientData/>
  </xdr:twoCellAnchor>
  <xdr:twoCellAnchor editAs="oneCell">
    <xdr:from>
      <xdr:col>7</xdr:col>
      <xdr:colOff>457199</xdr:colOff>
      <xdr:row>5</xdr:row>
      <xdr:rowOff>203200</xdr:rowOff>
    </xdr:from>
    <xdr:to>
      <xdr:col>7</xdr:col>
      <xdr:colOff>2260600</xdr:colOff>
      <xdr:row>5</xdr:row>
      <xdr:rowOff>2088573</xdr:rowOff>
    </xdr:to>
    <xdr:pic>
      <xdr:nvPicPr>
        <xdr:cNvPr id="5" name="Picture 4">
          <a:extLst>
            <a:ext uri="{FF2B5EF4-FFF2-40B4-BE49-F238E27FC236}">
              <a16:creationId xmlns="" xmlns:a16="http://schemas.microsoft.com/office/drawing/2014/main" id="{50D7C92F-0F31-D7E5-573C-14FE930C25FE}"/>
            </a:ext>
          </a:extLst>
        </xdr:cNvPr>
        <xdr:cNvPicPr>
          <a:picLocks noChangeAspect="1"/>
        </xdr:cNvPicPr>
      </xdr:nvPicPr>
      <xdr:blipFill rotWithShape="1">
        <a:blip xmlns:r="http://schemas.openxmlformats.org/officeDocument/2006/relationships" r:embed="rId17"/>
        <a:srcRect l="38173" t="47939" r="43437" b="21433"/>
        <a:stretch/>
      </xdr:blipFill>
      <xdr:spPr>
        <a:xfrm>
          <a:off x="12572999" y="3810000"/>
          <a:ext cx="1803401" cy="1885373"/>
        </a:xfrm>
        <a:prstGeom prst="rect">
          <a:avLst/>
        </a:prstGeom>
      </xdr:spPr>
    </xdr:pic>
    <xdr:clientData/>
  </xdr:twoCellAnchor>
  <xdr:twoCellAnchor editAs="oneCell">
    <xdr:from>
      <xdr:col>7</xdr:col>
      <xdr:colOff>25399</xdr:colOff>
      <xdr:row>6</xdr:row>
      <xdr:rowOff>648855</xdr:rowOff>
    </xdr:from>
    <xdr:to>
      <xdr:col>8</xdr:col>
      <xdr:colOff>0</xdr:colOff>
      <xdr:row>6</xdr:row>
      <xdr:rowOff>1136605</xdr:rowOff>
    </xdr:to>
    <xdr:pic>
      <xdr:nvPicPr>
        <xdr:cNvPr id="21" name="Picture 20">
          <a:extLst>
            <a:ext uri="{FF2B5EF4-FFF2-40B4-BE49-F238E27FC236}">
              <a16:creationId xmlns="" xmlns:a16="http://schemas.microsoft.com/office/drawing/2014/main" id="{6530332F-3589-6EBF-E5CA-731664EA9B0D}"/>
            </a:ext>
          </a:extLst>
        </xdr:cNvPr>
        <xdr:cNvPicPr>
          <a:picLocks noChangeAspect="1"/>
        </xdr:cNvPicPr>
      </xdr:nvPicPr>
      <xdr:blipFill rotWithShape="1">
        <a:blip xmlns:r="http://schemas.openxmlformats.org/officeDocument/2006/relationships" r:embed="rId18" cstate="print"/>
        <a:srcRect l="11912" t="61833" r="32013" b="21988"/>
        <a:stretch/>
      </xdr:blipFill>
      <xdr:spPr>
        <a:xfrm>
          <a:off x="12148126" y="6675582"/>
          <a:ext cx="2699329" cy="487750"/>
        </a:xfrm>
        <a:prstGeom prst="rect">
          <a:avLst/>
        </a:prstGeom>
      </xdr:spPr>
    </xdr:pic>
    <xdr:clientData/>
  </xdr:twoCellAnchor>
  <xdr:twoCellAnchor editAs="oneCell">
    <xdr:from>
      <xdr:col>7</xdr:col>
      <xdr:colOff>89478</xdr:colOff>
      <xdr:row>7</xdr:row>
      <xdr:rowOff>697923</xdr:rowOff>
    </xdr:from>
    <xdr:to>
      <xdr:col>8</xdr:col>
      <xdr:colOff>0</xdr:colOff>
      <xdr:row>7</xdr:row>
      <xdr:rowOff>1206500</xdr:rowOff>
    </xdr:to>
    <xdr:pic>
      <xdr:nvPicPr>
        <xdr:cNvPr id="23" name="Picture 22">
          <a:extLst>
            <a:ext uri="{FF2B5EF4-FFF2-40B4-BE49-F238E27FC236}">
              <a16:creationId xmlns="" xmlns:a16="http://schemas.microsoft.com/office/drawing/2014/main" id="{2EC696A2-E7D5-4551-9359-251EB55C3691}"/>
            </a:ext>
          </a:extLst>
        </xdr:cNvPr>
        <xdr:cNvPicPr>
          <a:picLocks noChangeAspect="1"/>
        </xdr:cNvPicPr>
      </xdr:nvPicPr>
      <xdr:blipFill rotWithShape="1">
        <a:blip xmlns:r="http://schemas.openxmlformats.org/officeDocument/2006/relationships" r:embed="rId19" cstate="print"/>
        <a:srcRect l="14393" t="61833" r="32013" b="21653"/>
        <a:stretch/>
      </xdr:blipFill>
      <xdr:spPr>
        <a:xfrm>
          <a:off x="14983114" y="8820150"/>
          <a:ext cx="3339522" cy="508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10;¢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10;¢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10;¢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10;¢&amp;ú5#"/>
      <sheetName val="Driveway_Beams"/>
      <sheetName val="Rate_Analysis"/>
      <sheetName val="T-P1,_FINISHES_WORKING_"/>
      <sheetName val="Assumption_&amp;_Exclusion"/>
      <sheetName val="_&#10;¢&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10;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10;¢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10;"/>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10;¢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10;¢&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10;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10;¢&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refreshError="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refreshError="1"/>
      <sheetData sheetId="7" refreshError="1"/>
      <sheetData sheetId="8" refreshError="1"/>
      <sheetData sheetId="9"/>
      <sheetData sheetId="10" refreshError="1"/>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refreshError="1"/>
      <sheetData sheetId="25" refreshError="1"/>
      <sheetData sheetId="26" refreshError="1"/>
      <sheetData sheetId="27" refreshError="1"/>
      <sheetData sheetId="28">
        <row r="19">
          <cell r="J19">
            <v>1.0499999999999999E-3</v>
          </cell>
        </row>
      </sheetData>
      <sheetData sheetId="29">
        <row r="19">
          <cell r="J19">
            <v>1.0499999999999999E-3</v>
          </cell>
        </row>
      </sheetData>
      <sheetData sheetId="30">
        <row r="19">
          <cell r="J19">
            <v>1.0499999999999999E-3</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Q32"/>
  <sheetViews>
    <sheetView tabSelected="1" topLeftCell="C1" zoomScale="55" zoomScaleNormal="55" workbookViewId="0">
      <pane ySplit="4" topLeftCell="A11" activePane="bottomLeft" state="frozen"/>
      <selection pane="bottomLeft" activeCell="F18" sqref="F18"/>
    </sheetView>
  </sheetViews>
  <sheetFormatPr defaultColWidth="8.88671875" defaultRowHeight="18.75"/>
  <cols>
    <col min="1" max="1" width="11.6640625" style="52" bestFit="1" customWidth="1"/>
    <col min="2" max="2" width="29.6640625" style="48" customWidth="1"/>
    <col min="3" max="3" width="72.88671875" style="4" customWidth="1"/>
    <col min="4" max="4" width="14.44140625" style="37" customWidth="1"/>
    <col min="5" max="5" width="18.33203125" style="37" customWidth="1"/>
    <col min="6" max="6" width="13.6640625" style="37" customWidth="1"/>
    <col min="7" max="7" width="12.6640625" style="37" customWidth="1"/>
    <col min="8" max="8" width="40" style="37" customWidth="1"/>
    <col min="9" max="9" width="22.33203125" style="37" customWidth="1"/>
    <col min="10" max="10" width="22" style="37" customWidth="1"/>
    <col min="11" max="11" width="23.88671875" style="38" customWidth="1"/>
    <col min="12" max="12" width="8.88671875" style="4"/>
    <col min="13" max="13" width="10" style="4" bestFit="1" customWidth="1"/>
    <col min="14" max="14" width="8.88671875" style="4"/>
    <col min="15" max="15" width="55" style="4" customWidth="1"/>
    <col min="16" max="16384" width="8.88671875" style="4"/>
  </cols>
  <sheetData>
    <row r="1" spans="1:17" ht="23.25">
      <c r="A1" s="54" t="s">
        <v>54</v>
      </c>
      <c r="B1" s="44"/>
      <c r="C1" s="53"/>
      <c r="D1" s="45"/>
      <c r="E1" s="45"/>
      <c r="F1" s="45"/>
      <c r="G1" s="45"/>
      <c r="H1" s="45"/>
      <c r="I1" s="79" t="s">
        <v>55</v>
      </c>
      <c r="J1" s="80"/>
      <c r="K1" s="80"/>
    </row>
    <row r="2" spans="1:17" ht="23.25">
      <c r="A2" s="1"/>
      <c r="B2" s="2"/>
      <c r="C2" s="2"/>
      <c r="D2" s="3"/>
      <c r="E2" s="3"/>
      <c r="F2" s="3"/>
      <c r="G2" s="5"/>
      <c r="H2" s="3"/>
      <c r="I2" s="6"/>
      <c r="J2" s="7"/>
      <c r="K2" s="3"/>
    </row>
    <row r="3" spans="1:17" ht="22.5">
      <c r="A3" s="85" t="s">
        <v>3</v>
      </c>
      <c r="B3" s="85" t="s">
        <v>4</v>
      </c>
      <c r="C3" s="86" t="s">
        <v>5</v>
      </c>
      <c r="D3" s="86" t="s">
        <v>6</v>
      </c>
      <c r="E3" s="86"/>
      <c r="F3" s="87" t="s">
        <v>0</v>
      </c>
      <c r="G3" s="88" t="s">
        <v>7</v>
      </c>
      <c r="H3" s="87" t="s">
        <v>8</v>
      </c>
      <c r="I3" s="40" t="s">
        <v>9</v>
      </c>
      <c r="J3" s="40" t="s">
        <v>10</v>
      </c>
      <c r="K3" s="81" t="s">
        <v>11</v>
      </c>
    </row>
    <row r="4" spans="1:17" ht="22.5">
      <c r="A4" s="85"/>
      <c r="B4" s="85"/>
      <c r="C4" s="86"/>
      <c r="D4" s="39" t="s">
        <v>12</v>
      </c>
      <c r="E4" s="39" t="s">
        <v>13</v>
      </c>
      <c r="F4" s="87"/>
      <c r="G4" s="89"/>
      <c r="H4" s="87"/>
      <c r="I4" s="40"/>
      <c r="J4" s="40"/>
      <c r="K4" s="81"/>
    </row>
    <row r="5" spans="1:17" s="8" customFormat="1" ht="191.45" customHeight="1">
      <c r="A5" s="14" t="s">
        <v>14</v>
      </c>
      <c r="B5" s="46" t="s">
        <v>73</v>
      </c>
      <c r="C5" s="41" t="s">
        <v>48</v>
      </c>
      <c r="D5" s="10">
        <v>24.2</v>
      </c>
      <c r="E5" s="10">
        <v>12.5</v>
      </c>
      <c r="F5" s="10">
        <f t="shared" ref="F5:F8" si="0">D5*E5</f>
        <v>302.5</v>
      </c>
      <c r="G5" s="10" t="s">
        <v>15</v>
      </c>
      <c r="H5" s="11"/>
      <c r="I5" s="13">
        <v>21</v>
      </c>
      <c r="J5" s="11">
        <f>F5*I5</f>
        <v>6352.5</v>
      </c>
      <c r="K5" s="12" t="s">
        <v>75</v>
      </c>
      <c r="L5" s="4"/>
      <c r="M5" s="4"/>
      <c r="N5" s="4"/>
      <c r="O5" s="4"/>
      <c r="P5" s="4"/>
      <c r="Q5" s="4"/>
    </row>
    <row r="6" spans="1:17" s="8" customFormat="1" ht="191.45" customHeight="1">
      <c r="A6" s="14"/>
      <c r="B6" s="46" t="s">
        <v>73</v>
      </c>
      <c r="C6" s="41" t="s">
        <v>74</v>
      </c>
      <c r="D6" s="10">
        <v>10.6</v>
      </c>
      <c r="E6" s="10">
        <v>5.5</v>
      </c>
      <c r="F6" s="10">
        <f t="shared" si="0"/>
        <v>58.3</v>
      </c>
      <c r="G6" s="10" t="s">
        <v>15</v>
      </c>
      <c r="H6" s="11"/>
      <c r="I6" s="13">
        <v>21</v>
      </c>
      <c r="J6" s="11">
        <f>F6*I6</f>
        <v>1224.3</v>
      </c>
      <c r="K6" s="12" t="s">
        <v>76</v>
      </c>
      <c r="L6" s="4"/>
      <c r="M6" s="4"/>
      <c r="N6" s="4"/>
      <c r="O6" s="4"/>
      <c r="P6" s="4"/>
      <c r="Q6" s="4"/>
    </row>
    <row r="7" spans="1:17" s="8" customFormat="1" ht="165" customHeight="1">
      <c r="A7" s="14" t="s">
        <v>16</v>
      </c>
      <c r="B7" s="46" t="s">
        <v>17</v>
      </c>
      <c r="C7" s="41" t="s">
        <v>47</v>
      </c>
      <c r="D7" s="10">
        <v>110</v>
      </c>
      <c r="E7" s="10">
        <v>17.7</v>
      </c>
      <c r="F7" s="10">
        <f t="shared" si="0"/>
        <v>1947</v>
      </c>
      <c r="G7" s="10" t="s">
        <v>15</v>
      </c>
      <c r="H7" s="11"/>
      <c r="I7" s="13">
        <v>21</v>
      </c>
      <c r="J7" s="11">
        <f>F7*I7</f>
        <v>40887</v>
      </c>
      <c r="K7" s="12" t="s">
        <v>77</v>
      </c>
      <c r="L7" s="4"/>
      <c r="M7" s="4"/>
      <c r="N7" s="4"/>
      <c r="O7" s="4"/>
      <c r="P7" s="4"/>
      <c r="Q7" s="4"/>
    </row>
    <row r="8" spans="1:17" s="8" customFormat="1" ht="165" customHeight="1">
      <c r="A8" s="14"/>
      <c r="B8" s="46" t="s">
        <v>17</v>
      </c>
      <c r="C8" s="41" t="s">
        <v>74</v>
      </c>
      <c r="D8" s="10">
        <v>43</v>
      </c>
      <c r="E8" s="10">
        <v>6.8</v>
      </c>
      <c r="F8" s="10">
        <f t="shared" si="0"/>
        <v>292.39999999999998</v>
      </c>
      <c r="G8" s="10" t="s">
        <v>15</v>
      </c>
      <c r="H8" s="11"/>
      <c r="I8" s="13">
        <v>55</v>
      </c>
      <c r="J8" s="11">
        <f>F8*I8</f>
        <v>16081.999999999998</v>
      </c>
      <c r="K8" s="12" t="s">
        <v>78</v>
      </c>
      <c r="L8" s="4"/>
      <c r="M8" s="4"/>
      <c r="N8" s="4"/>
      <c r="O8" s="4"/>
      <c r="P8" s="4"/>
      <c r="Q8" s="4"/>
    </row>
    <row r="9" spans="1:17" s="8" customFormat="1" ht="79.150000000000006" customHeight="1">
      <c r="A9" s="49">
        <v>3</v>
      </c>
      <c r="B9" s="47" t="s">
        <v>41</v>
      </c>
      <c r="C9" s="41" t="s">
        <v>42</v>
      </c>
      <c r="D9" s="12" t="s">
        <v>72</v>
      </c>
      <c r="E9" s="10"/>
      <c r="F9" s="10">
        <v>3</v>
      </c>
      <c r="G9" s="10" t="s">
        <v>2</v>
      </c>
      <c r="H9" s="11"/>
      <c r="I9" s="13">
        <v>1250</v>
      </c>
      <c r="J9" s="11">
        <f t="shared" ref="J9:J11" si="1">F9*I9</f>
        <v>3750</v>
      </c>
      <c r="K9" s="12" t="s">
        <v>18</v>
      </c>
      <c r="L9" s="4"/>
      <c r="M9" s="4"/>
      <c r="N9" s="4"/>
      <c r="O9" s="4"/>
    </row>
    <row r="10" spans="1:17" s="8" customFormat="1" ht="106.5" customHeight="1">
      <c r="A10" s="50">
        <v>8</v>
      </c>
      <c r="B10" s="46" t="s">
        <v>49</v>
      </c>
      <c r="C10" s="15" t="s">
        <v>50</v>
      </c>
      <c r="D10" s="10">
        <v>41</v>
      </c>
      <c r="E10" s="10">
        <v>6</v>
      </c>
      <c r="F10" s="10">
        <f>D10*E10</f>
        <v>246</v>
      </c>
      <c r="G10" s="10" t="s">
        <v>15</v>
      </c>
      <c r="H10" s="11"/>
      <c r="I10" s="13">
        <v>55</v>
      </c>
      <c r="J10" s="11">
        <f t="shared" si="1"/>
        <v>13530</v>
      </c>
      <c r="K10" s="12" t="s">
        <v>79</v>
      </c>
      <c r="L10" s="4"/>
      <c r="M10" s="4"/>
      <c r="N10" s="4"/>
      <c r="O10" s="4"/>
    </row>
    <row r="11" spans="1:17" s="8" customFormat="1" ht="81.599999999999994" customHeight="1">
      <c r="A11" s="50">
        <v>21</v>
      </c>
      <c r="B11" s="46" t="s">
        <v>20</v>
      </c>
      <c r="C11" s="9" t="s">
        <v>51</v>
      </c>
      <c r="D11" s="9">
        <v>190.5</v>
      </c>
      <c r="E11" s="9" t="s">
        <v>19</v>
      </c>
      <c r="F11" s="10">
        <v>1</v>
      </c>
      <c r="G11" s="10" t="s">
        <v>2</v>
      </c>
      <c r="H11" s="11"/>
      <c r="I11" s="13">
        <v>472.5</v>
      </c>
      <c r="J11" s="11">
        <f t="shared" si="1"/>
        <v>472.5</v>
      </c>
      <c r="K11" s="12" t="s">
        <v>18</v>
      </c>
      <c r="L11" s="4"/>
      <c r="M11" s="4"/>
      <c r="N11" s="4"/>
      <c r="O11" s="4"/>
    </row>
    <row r="12" spans="1:17" s="8" customFormat="1" ht="78" customHeight="1">
      <c r="A12" s="50">
        <v>16</v>
      </c>
      <c r="B12" s="46" t="s">
        <v>21</v>
      </c>
      <c r="C12" s="15" t="s">
        <v>43</v>
      </c>
      <c r="D12" s="10">
        <v>9</v>
      </c>
      <c r="E12" s="10">
        <v>2.5</v>
      </c>
      <c r="F12" s="10">
        <f>D12*E12</f>
        <v>22.5</v>
      </c>
      <c r="G12" s="10" t="s">
        <v>15</v>
      </c>
      <c r="H12" s="11"/>
      <c r="I12" s="13">
        <v>15</v>
      </c>
      <c r="J12" s="11">
        <f>SUM(I12)*F12</f>
        <v>337.5</v>
      </c>
      <c r="K12" s="12"/>
      <c r="L12" s="4"/>
      <c r="M12" s="4"/>
      <c r="N12" s="4"/>
      <c r="O12" s="4"/>
    </row>
    <row r="13" spans="1:17" s="8" customFormat="1" ht="72" customHeight="1">
      <c r="A13" s="50" t="s">
        <v>58</v>
      </c>
      <c r="B13" s="46" t="s">
        <v>22</v>
      </c>
      <c r="C13" s="15" t="s">
        <v>43</v>
      </c>
      <c r="D13" s="10">
        <v>8</v>
      </c>
      <c r="E13" s="10">
        <v>6</v>
      </c>
      <c r="F13" s="10">
        <f>D13*E13</f>
        <v>48</v>
      </c>
      <c r="G13" s="10" t="s">
        <v>15</v>
      </c>
      <c r="H13" s="11"/>
      <c r="I13" s="13">
        <v>15</v>
      </c>
      <c r="J13" s="11">
        <f>SUM(I13)*F13</f>
        <v>720</v>
      </c>
      <c r="K13" s="12"/>
      <c r="L13" s="4"/>
      <c r="M13" s="4"/>
      <c r="N13" s="4"/>
      <c r="O13" s="4"/>
    </row>
    <row r="14" spans="1:17" s="8" customFormat="1" ht="153.6" customHeight="1">
      <c r="A14" s="50">
        <v>17</v>
      </c>
      <c r="B14" s="46" t="s">
        <v>38</v>
      </c>
      <c r="C14" s="91" t="s">
        <v>44</v>
      </c>
      <c r="D14" s="90">
        <v>26</v>
      </c>
      <c r="E14" s="90">
        <v>54</v>
      </c>
      <c r="F14" s="90">
        <f>2.25*4.5</f>
        <v>10.125</v>
      </c>
      <c r="G14" s="90" t="s">
        <v>39</v>
      </c>
      <c r="H14" s="92"/>
      <c r="I14" s="93">
        <v>100</v>
      </c>
      <c r="J14" s="94">
        <f>SUM(I14)*F14</f>
        <v>1012.5</v>
      </c>
      <c r="K14" s="95" t="s">
        <v>40</v>
      </c>
      <c r="L14" s="4"/>
      <c r="M14" s="4"/>
      <c r="N14" s="4"/>
      <c r="O14" s="4"/>
    </row>
    <row r="15" spans="1:17" s="8" customFormat="1" ht="18.75" customHeight="1">
      <c r="A15" s="63" t="s">
        <v>37</v>
      </c>
      <c r="B15" s="64"/>
      <c r="C15" s="64"/>
      <c r="D15" s="64"/>
      <c r="E15" s="64"/>
      <c r="F15" s="64"/>
      <c r="G15" s="64"/>
      <c r="H15" s="64"/>
      <c r="I15" s="65"/>
      <c r="J15" s="11">
        <f>SUM(J5:J14)</f>
        <v>84368.3</v>
      </c>
      <c r="K15" s="12"/>
      <c r="L15" s="4"/>
      <c r="M15" s="4"/>
      <c r="N15" s="4"/>
      <c r="O15" s="4"/>
    </row>
    <row r="16" spans="1:17" s="43" customFormat="1" ht="23.25">
      <c r="A16" s="66" t="s">
        <v>23</v>
      </c>
      <c r="B16" s="67"/>
      <c r="C16" s="67"/>
      <c r="D16" s="67"/>
      <c r="E16" s="67"/>
      <c r="F16" s="67"/>
      <c r="G16" s="67"/>
      <c r="H16" s="67"/>
      <c r="I16" s="67"/>
      <c r="J16" s="67"/>
      <c r="K16" s="68"/>
      <c r="L16" s="4"/>
      <c r="M16" s="4"/>
      <c r="N16" s="4"/>
      <c r="O16" s="4"/>
    </row>
    <row r="17" spans="1:15" s="8" customFormat="1" ht="108.75" customHeight="1">
      <c r="A17" s="51" t="s">
        <v>69</v>
      </c>
      <c r="B17" s="46" t="s">
        <v>24</v>
      </c>
      <c r="C17" s="9" t="s">
        <v>53</v>
      </c>
      <c r="D17" s="10" t="s">
        <v>25</v>
      </c>
      <c r="E17" s="10" t="s">
        <v>26</v>
      </c>
      <c r="F17" s="10">
        <v>1</v>
      </c>
      <c r="G17" s="10" t="s">
        <v>2</v>
      </c>
      <c r="H17" s="11"/>
      <c r="I17" s="13">
        <v>720</v>
      </c>
      <c r="J17" s="11">
        <f>I17*F17</f>
        <v>720</v>
      </c>
      <c r="K17" s="12"/>
      <c r="L17" s="4"/>
      <c r="M17" s="4"/>
      <c r="N17" s="4"/>
      <c r="O17" s="4"/>
    </row>
    <row r="18" spans="1:15" s="8" customFormat="1" ht="99" customHeight="1">
      <c r="A18" s="51" t="s">
        <v>59</v>
      </c>
      <c r="B18" s="46" t="s">
        <v>66</v>
      </c>
      <c r="C18" s="9" t="s">
        <v>53</v>
      </c>
      <c r="D18" s="10" t="s">
        <v>25</v>
      </c>
      <c r="E18" s="10" t="s">
        <v>26</v>
      </c>
      <c r="F18" s="10">
        <v>1</v>
      </c>
      <c r="G18" s="10" t="s">
        <v>2</v>
      </c>
      <c r="H18" s="11"/>
      <c r="I18" s="13">
        <v>720</v>
      </c>
      <c r="J18" s="11">
        <f t="shared" ref="J18:J25" si="2">I18*F18</f>
        <v>720</v>
      </c>
      <c r="K18" s="12"/>
      <c r="L18" s="4"/>
      <c r="M18" s="4"/>
      <c r="N18" s="4"/>
      <c r="O18" s="4"/>
    </row>
    <row r="19" spans="1:15" s="8" customFormat="1" ht="91.5" customHeight="1">
      <c r="A19" s="51" t="s">
        <v>60</v>
      </c>
      <c r="B19" s="46" t="s">
        <v>67</v>
      </c>
      <c r="C19" s="9" t="s">
        <v>53</v>
      </c>
      <c r="D19" s="10" t="s">
        <v>25</v>
      </c>
      <c r="E19" s="10" t="s">
        <v>26</v>
      </c>
      <c r="F19" s="10">
        <v>1</v>
      </c>
      <c r="G19" s="10" t="s">
        <v>2</v>
      </c>
      <c r="H19" s="11"/>
      <c r="I19" s="13">
        <v>720</v>
      </c>
      <c r="J19" s="11">
        <f t="shared" si="2"/>
        <v>720</v>
      </c>
      <c r="K19" s="12"/>
      <c r="L19" s="4"/>
      <c r="M19" s="4"/>
      <c r="N19" s="4"/>
      <c r="O19" s="4"/>
    </row>
    <row r="20" spans="1:15" s="8" customFormat="1" ht="104.25" customHeight="1">
      <c r="A20" s="51" t="s">
        <v>61</v>
      </c>
      <c r="B20" s="46" t="s">
        <v>27</v>
      </c>
      <c r="C20" s="9" t="s">
        <v>52</v>
      </c>
      <c r="D20" s="10" t="s">
        <v>28</v>
      </c>
      <c r="E20" s="10" t="s">
        <v>25</v>
      </c>
      <c r="F20" s="10">
        <v>5</v>
      </c>
      <c r="G20" s="10" t="s">
        <v>2</v>
      </c>
      <c r="H20" s="11"/>
      <c r="I20" s="13">
        <v>540</v>
      </c>
      <c r="J20" s="11">
        <f t="shared" si="2"/>
        <v>2700</v>
      </c>
      <c r="K20" s="12"/>
      <c r="L20" s="4"/>
      <c r="M20" s="4"/>
      <c r="N20" s="4"/>
      <c r="O20" s="4"/>
    </row>
    <row r="21" spans="1:15" s="8" customFormat="1" ht="70.5" customHeight="1">
      <c r="A21" s="51" t="s">
        <v>62</v>
      </c>
      <c r="B21" s="46" t="s">
        <v>29</v>
      </c>
      <c r="C21" s="9" t="s">
        <v>46</v>
      </c>
      <c r="D21" s="10" t="s">
        <v>30</v>
      </c>
      <c r="E21" s="10" t="s">
        <v>28</v>
      </c>
      <c r="F21" s="10">
        <v>2</v>
      </c>
      <c r="G21" s="10" t="s">
        <v>2</v>
      </c>
      <c r="H21" s="42"/>
      <c r="I21" s="13">
        <v>1500</v>
      </c>
      <c r="J21" s="11">
        <f t="shared" si="2"/>
        <v>3000</v>
      </c>
      <c r="K21" s="12"/>
      <c r="L21" s="4"/>
      <c r="M21" s="4"/>
      <c r="N21" s="4"/>
      <c r="O21" s="4"/>
    </row>
    <row r="22" spans="1:15" s="8" customFormat="1" ht="94.9" customHeight="1">
      <c r="A22" s="51" t="s">
        <v>63</v>
      </c>
      <c r="B22" s="46" t="s">
        <v>31</v>
      </c>
      <c r="C22" s="9" t="s">
        <v>45</v>
      </c>
      <c r="D22" s="10" t="s">
        <v>32</v>
      </c>
      <c r="E22" s="10" t="s">
        <v>33</v>
      </c>
      <c r="F22" s="10">
        <v>1</v>
      </c>
      <c r="G22" s="10" t="s">
        <v>2</v>
      </c>
      <c r="H22" s="62"/>
      <c r="I22" s="13">
        <v>1500</v>
      </c>
      <c r="J22" s="11">
        <f t="shared" si="2"/>
        <v>1500</v>
      </c>
      <c r="K22" s="12"/>
      <c r="L22" s="4"/>
      <c r="M22" s="4"/>
      <c r="N22" s="4"/>
      <c r="O22" s="4"/>
    </row>
    <row r="23" spans="1:15" s="8" customFormat="1" ht="94.9" customHeight="1">
      <c r="A23" s="51" t="s">
        <v>64</v>
      </c>
      <c r="B23" s="46" t="s">
        <v>56</v>
      </c>
      <c r="C23" s="9" t="s">
        <v>51</v>
      </c>
      <c r="D23" s="9">
        <v>190.5</v>
      </c>
      <c r="E23" s="9" t="s">
        <v>19</v>
      </c>
      <c r="F23" s="10">
        <v>1</v>
      </c>
      <c r="G23" s="10" t="s">
        <v>2</v>
      </c>
      <c r="H23" s="55"/>
      <c r="I23" s="13">
        <v>472.5</v>
      </c>
      <c r="J23" s="11">
        <f t="shared" si="2"/>
        <v>472.5</v>
      </c>
      <c r="K23" s="12"/>
      <c r="L23" s="4"/>
      <c r="M23" s="4"/>
      <c r="N23" s="4"/>
      <c r="O23" s="4"/>
    </row>
    <row r="24" spans="1:15" s="8" customFormat="1" ht="94.9" customHeight="1">
      <c r="A24" s="51" t="s">
        <v>65</v>
      </c>
      <c r="B24" s="46" t="s">
        <v>57</v>
      </c>
      <c r="C24" s="9" t="s">
        <v>51</v>
      </c>
      <c r="D24" s="9">
        <v>190.5</v>
      </c>
      <c r="E24" s="9" t="s">
        <v>19</v>
      </c>
      <c r="F24" s="10">
        <v>1</v>
      </c>
      <c r="G24" s="10" t="s">
        <v>2</v>
      </c>
      <c r="H24" s="55"/>
      <c r="I24" s="13">
        <v>472.5</v>
      </c>
      <c r="J24" s="11">
        <f t="shared" si="2"/>
        <v>472.5</v>
      </c>
      <c r="K24" s="12"/>
      <c r="L24" s="4"/>
      <c r="M24" s="4"/>
      <c r="N24" s="4"/>
      <c r="O24" s="4"/>
    </row>
    <row r="25" spans="1:15" s="59" customFormat="1" ht="94.9" customHeight="1">
      <c r="A25" s="50" t="s">
        <v>70</v>
      </c>
      <c r="B25" s="60" t="s">
        <v>68</v>
      </c>
      <c r="C25" s="9" t="s">
        <v>71</v>
      </c>
      <c r="D25" s="61"/>
      <c r="E25" s="61"/>
      <c r="F25" s="10">
        <v>15</v>
      </c>
      <c r="G25" s="10" t="s">
        <v>2</v>
      </c>
      <c r="H25" s="56"/>
      <c r="I25" s="57">
        <v>400</v>
      </c>
      <c r="J25" s="11">
        <f t="shared" si="2"/>
        <v>6000</v>
      </c>
      <c r="K25" s="58"/>
      <c r="L25" s="4"/>
      <c r="M25" s="4"/>
      <c r="N25" s="4"/>
      <c r="O25" s="4"/>
    </row>
    <row r="26" spans="1:15" s="8" customFormat="1">
      <c r="A26" s="82"/>
      <c r="B26" s="83"/>
      <c r="C26" s="83"/>
      <c r="D26" s="83"/>
      <c r="E26" s="83"/>
      <c r="F26" s="83"/>
      <c r="G26" s="83"/>
      <c r="H26" s="83"/>
      <c r="I26" s="84"/>
      <c r="J26" s="16">
        <f>SUM(J17:J25)</f>
        <v>16305</v>
      </c>
      <c r="K26" s="17"/>
    </row>
    <row r="27" spans="1:15" s="8" customFormat="1" ht="26.25">
      <c r="A27" s="18"/>
      <c r="B27" s="19"/>
      <c r="C27" s="19"/>
      <c r="D27" s="20"/>
      <c r="E27" s="20"/>
      <c r="F27" s="20"/>
      <c r="G27" s="21"/>
      <c r="H27" s="22" t="s">
        <v>34</v>
      </c>
      <c r="I27" s="22"/>
      <c r="J27" s="23">
        <f>J26+J15</f>
        <v>100673.3</v>
      </c>
      <c r="K27" s="24" t="s">
        <v>35</v>
      </c>
    </row>
    <row r="28" spans="1:15" s="8" customFormat="1" ht="21">
      <c r="A28" s="25"/>
      <c r="B28" s="26"/>
      <c r="C28" s="26"/>
      <c r="D28" s="27"/>
      <c r="E28" s="27"/>
      <c r="F28" s="27"/>
      <c r="G28" s="28"/>
      <c r="H28" s="22" t="s">
        <v>36</v>
      </c>
      <c r="I28" s="22"/>
      <c r="J28" s="22"/>
      <c r="K28" s="24"/>
    </row>
    <row r="29" spans="1:15" s="8" customFormat="1" ht="21">
      <c r="A29" s="29"/>
      <c r="B29" s="30"/>
      <c r="C29" s="30"/>
      <c r="D29" s="31"/>
      <c r="E29" s="31"/>
      <c r="F29" s="31"/>
      <c r="G29" s="32"/>
      <c r="H29" s="22" t="s">
        <v>1</v>
      </c>
      <c r="I29" s="22"/>
      <c r="J29" s="22"/>
      <c r="K29" s="24"/>
    </row>
    <row r="30" spans="1:15" ht="28.5">
      <c r="A30" s="33"/>
      <c r="B30" s="33"/>
      <c r="C30" s="33"/>
      <c r="D30" s="33"/>
      <c r="E30" s="33"/>
      <c r="F30" s="33"/>
      <c r="G30" s="33"/>
      <c r="H30" s="34"/>
      <c r="I30" s="34"/>
      <c r="J30" s="35"/>
      <c r="K30" s="36"/>
    </row>
    <row r="31" spans="1:15" s="77" customFormat="1" ht="18.75" customHeight="1">
      <c r="A31" s="69">
        <v>1</v>
      </c>
      <c r="B31" s="70" t="s">
        <v>80</v>
      </c>
      <c r="C31" s="71" t="s">
        <v>81</v>
      </c>
      <c r="D31" s="72"/>
      <c r="E31" s="72"/>
      <c r="F31" s="73">
        <v>1</v>
      </c>
      <c r="G31" s="73" t="s">
        <v>82</v>
      </c>
      <c r="H31" s="74"/>
      <c r="I31" s="75">
        <v>27216</v>
      </c>
      <c r="J31" s="75">
        <f t="shared" ref="J31:J32" si="3">I31*F31</f>
        <v>27216</v>
      </c>
      <c r="K31" s="76"/>
    </row>
    <row r="32" spans="1:15" s="77" customFormat="1" ht="18.75" customHeight="1">
      <c r="A32" s="69">
        <v>2</v>
      </c>
      <c r="B32" s="78" t="s">
        <v>83</v>
      </c>
      <c r="C32" s="69"/>
      <c r="D32" s="72"/>
      <c r="E32" s="72"/>
      <c r="F32" s="73">
        <v>1</v>
      </c>
      <c r="G32" s="73" t="s">
        <v>82</v>
      </c>
      <c r="H32" s="74"/>
      <c r="I32" s="75">
        <v>20691</v>
      </c>
      <c r="J32" s="75">
        <f t="shared" si="3"/>
        <v>20691</v>
      </c>
      <c r="K32" s="76"/>
    </row>
  </sheetData>
  <mergeCells count="10">
    <mergeCell ref="I1:K1"/>
    <mergeCell ref="K3:K4"/>
    <mergeCell ref="A26:I26"/>
    <mergeCell ref="A3:A4"/>
    <mergeCell ref="B3:B4"/>
    <mergeCell ref="C3:C4"/>
    <mergeCell ref="D3:E3"/>
    <mergeCell ref="F3:F4"/>
    <mergeCell ref="G3:G4"/>
    <mergeCell ref="H3:H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7C0E76-03D9-4812-8321-2F07D28B2DAF}">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elements/1.1/"/>
    <ds:schemaRef ds:uri="http://www.w3.org/XML/1998/namespac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8232181-C5C1-4484-ABB2-12AC0646D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0205E0D-375C-4423-83E2-F57BE3D7F5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Signage BOQ</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AMIT</cp:lastModifiedBy>
  <cp:lastPrinted>2019-11-11T10:10:00Z</cp:lastPrinted>
  <dcterms:created xsi:type="dcterms:W3CDTF">2019-11-04T07:44:31Z</dcterms:created>
  <dcterms:modified xsi:type="dcterms:W3CDTF">2024-02-29T12:06:27Z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ies>
</file>