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H15" i="1" l="1"/>
  <c r="H16" i="1" s="1"/>
  <c r="H2" i="1" l="1"/>
  <c r="H13" i="1"/>
  <c r="H12" i="1"/>
  <c r="H11" i="1"/>
  <c r="H10" i="1"/>
  <c r="H9" i="1"/>
  <c r="H8" i="1"/>
  <c r="H5" i="1"/>
  <c r="H4" i="1"/>
  <c r="H3" i="1"/>
  <c r="H14" i="1" s="1"/>
</calcChain>
</file>

<file path=xl/sharedStrings.xml><?xml version="1.0" encoding="utf-8"?>
<sst xmlns="http://schemas.openxmlformats.org/spreadsheetml/2006/main" count="76" uniqueCount="55">
  <si>
    <t>SubItemUniqueCode</t>
  </si>
  <si>
    <t>ItemCode</t>
  </si>
  <si>
    <t>ItemName</t>
  </si>
  <si>
    <t>UOM</t>
  </si>
  <si>
    <t>Rate</t>
  </si>
  <si>
    <t>Quantity</t>
  </si>
  <si>
    <t>Remarks</t>
  </si>
  <si>
    <t>SupplierRate</t>
  </si>
  <si>
    <t>88585</t>
  </si>
  <si>
    <t>Installation,testing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                                                                              7000 CFM (Air quantity)                         75 mm (Static)</t>
  </si>
  <si>
    <t>Nos</t>
  </si>
  <si>
    <t>1.00</t>
  </si>
  <si>
    <t>EXHAUST AIR BLOWER</t>
  </si>
  <si>
    <t>88586</t>
  </si>
  <si>
    <t>Installation,testing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                                                                            5800 CFM (Air quantity)                         50 mm (Static)</t>
  </si>
  <si>
    <t>88587</t>
  </si>
  <si>
    <t>Installation,testing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                                                                          5200 CFM(Air quantity)                     50mm(Static)</t>
  </si>
  <si>
    <t>FRESH AIR BLOWER</t>
  </si>
  <si>
    <t>88588</t>
  </si>
  <si>
    <t>Installation,testing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                                                                           5000 CFM(Air quantity)                     75 mm(Static)</t>
  </si>
  <si>
    <t>88589</t>
  </si>
  <si>
    <t xml:space="preserve"> Construction Made of 16 gauge galvanized sheet, high bake epoxy powder coated or 2 mm mild steel plate oil proof of IP 54. - Operating Voltage 220V 1Ph 50Hz - Power consumption 50 watts per module unit up to 5000 cfm. - Pre Filter Washable type aluminum mesh pre-filter - Ionizer spring loaded Tungsten wires to create high voltage DC field 12-13 kV - Collector Plate High grade Aluminum collector plates which should be alternatively charged positive negative with large collecting area. Collector cell should be of permanent type and slide out facility for easy removal for cleaning. - Insulator Teaflon insulator. - Access door to filter section shall be equipped with safety limit switch. Exhaust Air Qty -7000CFM (Approved make - APC-DS-3)</t>
  </si>
  <si>
    <t>Electrostatic Precipitator Filter for Kitchen Exhaust Air Treatment</t>
  </si>
  <si>
    <t>88590</t>
  </si>
  <si>
    <t>- Construction  Made of 16 gauge galvanized sheet, high bake epoxy powder coated or 2 mm mild steel plate oil proof of IP 54.
- Operating Voltage     220V 1Ph  50Hz 
- Power consumption    50 watts per module unit up to 5000 cfm.
- Pre Filter  Washable type aluminum mesh pre-filter 
- Ionizer  spring loaded Tungsten wires to create high voltage DC field 12-13 kV
- Collector Plate  High grade Aluminum collector plates which should be alternatively charged positive   negative with large collecting area. Collector cell should be of permanent type and slide out facility for easy removal for cleaning.
- Insulator  Teaflon insulator.
- Access door to filter section shall be equipped with safety limit switch.                                                 Exhaust Air Qty -5800 CFM (Approved make - APC-DS-3)</t>
  </si>
  <si>
    <t>88591</t>
  </si>
  <si>
    <t>0.80 mm (22 SWG) GSS ducting (751mm-1500mm)  Supply, fabrication, installation and testing of MS SS metal ducts as per IS-277 (120 GSM both sides, LFQ   confirming to Class VIII) for MS 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        Ducts shall be leak pressure tested   leakages should be within acceptable limits as specified at Min. 500 Pa</t>
  </si>
  <si>
    <t>Sqmt</t>
  </si>
  <si>
    <t>145.00</t>
  </si>
  <si>
    <t>Sheet Metal Ducting - Site Fabricated</t>
  </si>
  <si>
    <t>88592</t>
  </si>
  <si>
    <t>13 mm thick Supplying and fixing of following thickness duly laminated aluminum foil of mat finish. (Make - Hira Technologies)</t>
  </si>
  <si>
    <t>70.00</t>
  </si>
  <si>
    <t>Insulation of Duct</t>
  </si>
  <si>
    <t>88593</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</si>
  <si>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</si>
  <si>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2.50</t>
  </si>
  <si>
    <t>Volume Control Damper</t>
  </si>
  <si>
    <t>88594</t>
  </si>
  <si>
    <t>Supplying   fixing of black mat finish extruded  aluminium  opposed  blade volume  control dampers  in  supply air duct collars as  per  approved shop drawings and specifications</t>
  </si>
  <si>
    <t>6.00</t>
  </si>
  <si>
    <t>88595</t>
  </si>
  <si>
    <t>Grilles - 300mmX300mm Make - Cosmos   Extruded Aluminum Powder Coated  Grilles Of Required Airflow Angles Without V.C.D- EP -00 15 30 with four side flanges as following sizes.</t>
  </si>
  <si>
    <t>16.00</t>
  </si>
  <si>
    <t>Grilles</t>
  </si>
  <si>
    <t>88596</t>
  </si>
  <si>
    <t>Supply   Instalation Terminal Lovure with air flow movement for Exhuast   Fresh Air duct outside mouth end.</t>
  </si>
  <si>
    <t>4.00</t>
  </si>
  <si>
    <t>Mesh Terminal Grilles</t>
  </si>
  <si>
    <t>NA</t>
  </si>
  <si>
    <t>Total  Amount  A</t>
  </si>
  <si>
    <t>GST 18%</t>
  </si>
  <si>
    <t xml:space="preserve">Basic   Amount  </t>
  </si>
  <si>
    <t xml:space="preserve">Remark </t>
  </si>
  <si>
    <t>We will have to consult with your technical team, we are not able to understand anything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</si>
</sst>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8" x14ac:knownFonts="1">
    <font>
      <sz val="11"/>
      <color theme="1"/>
      <name val="Calibri"/>
      <family val="2"/>
      <scheme val="minor"/>
    </font>
    <font>
      <sz val="11"/>
      <color theme="1"/>
      <name val="Calibri"/>
      <family val="2"/>
      <scheme val="minor"/>
    </font>
    <font>
      <b/>
      <sz val="11"/>
      <name val="Cambria"/>
    </font>
    <font>
      <sz val="11"/>
      <name val="Cambria"/>
    </font>
    <font>
      <b/>
      <sz val="12"/>
      <color theme="1"/>
      <name val="Calibri"/>
      <family val="2"/>
      <scheme val="minor"/>
    </font>
    <font>
      <b/>
      <sz val="11"/>
      <name val="Cambria"/>
      <family val="1"/>
    </font>
    <font>
      <sz val="11"/>
      <name val="Cambria"/>
      <family val="1"/>
    </font>
    <font>
      <sz val="11"/>
      <color rgb="FFFF0000"/>
      <name val="Cambria"/>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1" xfId="0" applyNumberFormat="1" applyFont="1" applyBorder="1" applyAlignment="1" applyProtection="1">
      <alignment horizontal="center" vertical="center" wrapText="1"/>
    </xf>
    <xf numFmtId="0" fontId="2" fillId="0" borderId="1" xfId="0" applyNumberFormat="1" applyFont="1" applyBorder="1" applyAlignment="1" applyProtection="1">
      <alignment vertical="center"/>
    </xf>
    <xf numFmtId="0" fontId="3" fillId="0" borderId="1" xfId="0" applyNumberFormat="1" applyFont="1" applyBorder="1" applyAlignment="1" applyProtection="1">
      <alignment vertical="center"/>
    </xf>
    <xf numFmtId="0" fontId="3" fillId="0" borderId="1" xfId="0" applyNumberFormat="1" applyFont="1" applyBorder="1" applyProtection="1"/>
    <xf numFmtId="0" fontId="3" fillId="0" borderId="0" xfId="0" applyNumberFormat="1" applyFont="1" applyProtection="1"/>
    <xf numFmtId="0" fontId="3" fillId="0" borderId="1" xfId="0" applyNumberFormat="1" applyFont="1" applyBorder="1" applyAlignment="1" applyProtection="1">
      <alignment horizontal="center" vertical="center"/>
    </xf>
    <xf numFmtId="0" fontId="3" fillId="0" borderId="1" xfId="0" applyNumberFormat="1" applyFont="1" applyBorder="1" applyAlignment="1" applyProtection="1">
      <alignment horizontal="left" vertical="center" wrapText="1"/>
    </xf>
    <xf numFmtId="0" fontId="3" fillId="0" borderId="1" xfId="0" applyNumberFormat="1" applyFont="1" applyBorder="1" applyAlignment="1" applyProtection="1">
      <alignment horizontal="left" vertical="center"/>
    </xf>
    <xf numFmtId="0" fontId="2" fillId="0" borderId="1" xfId="0" applyNumberFormat="1" applyFont="1" applyBorder="1" applyAlignment="1" applyProtection="1">
      <alignment horizontal="center" vertical="center"/>
    </xf>
    <xf numFmtId="43" fontId="3" fillId="0" borderId="1" xfId="1" applyFont="1" applyBorder="1" applyAlignment="1" applyProtection="1">
      <alignment horizontal="center"/>
    </xf>
    <xf numFmtId="0" fontId="3" fillId="0" borderId="0" xfId="0" applyNumberFormat="1" applyFont="1" applyAlignment="1" applyProtection="1">
      <alignment horizontal="center"/>
    </xf>
    <xf numFmtId="43" fontId="3" fillId="0" borderId="1" xfId="0" applyNumberFormat="1" applyFont="1" applyBorder="1" applyAlignment="1" applyProtection="1">
      <alignment horizontal="center"/>
    </xf>
    <xf numFmtId="43" fontId="3" fillId="0" borderId="1" xfId="1" applyNumberFormat="1" applyFont="1" applyBorder="1" applyAlignment="1" applyProtection="1">
      <alignment horizontal="center" vertical="center"/>
    </xf>
    <xf numFmtId="43" fontId="3" fillId="0" borderId="1" xfId="0" applyNumberFormat="1" applyFont="1" applyBorder="1" applyAlignment="1" applyProtection="1">
      <alignment horizontal="center" vertical="center"/>
    </xf>
    <xf numFmtId="2" fontId="3" fillId="0" borderId="1" xfId="0" applyNumberFormat="1" applyFont="1" applyBorder="1" applyAlignment="1" applyProtection="1">
      <alignment horizontal="right" vertical="center"/>
    </xf>
    <xf numFmtId="4" fontId="4" fillId="0" borderId="1" xfId="0" applyNumberFormat="1" applyFont="1" applyBorder="1" applyAlignment="1">
      <alignment horizontal="center" vertical="center"/>
    </xf>
    <xf numFmtId="0" fontId="5" fillId="0" borderId="1" xfId="0" applyNumberFormat="1" applyFont="1" applyBorder="1" applyAlignment="1" applyProtection="1">
      <alignment horizontal="center"/>
    </xf>
    <xf numFmtId="0" fontId="2" fillId="0" borderId="2" xfId="0" applyNumberFormat="1" applyFont="1" applyBorder="1" applyAlignment="1" applyProtection="1">
      <alignment vertical="center"/>
    </xf>
    <xf numFmtId="2" fontId="3" fillId="0" borderId="2" xfId="0" applyNumberFormat="1" applyFont="1" applyBorder="1" applyAlignment="1" applyProtection="1">
      <alignment vertical="center"/>
    </xf>
    <xf numFmtId="0" fontId="3" fillId="0" borderId="2" xfId="0" applyNumberFormat="1" applyFont="1" applyBorder="1" applyAlignment="1" applyProtection="1">
      <alignment horizontal="center" vertical="center"/>
    </xf>
    <xf numFmtId="43" fontId="5" fillId="0" borderId="2" xfId="1" applyFont="1" applyBorder="1" applyAlignment="1" applyProtection="1"/>
    <xf numFmtId="4" fontId="4" fillId="0" borderId="2" xfId="0" applyNumberFormat="1" applyFont="1" applyBorder="1" applyAlignment="1">
      <alignment vertical="center"/>
    </xf>
    <xf numFmtId="0" fontId="6" fillId="0" borderId="1" xfId="0" applyNumberFormat="1" applyFont="1" applyBorder="1" applyProtection="1"/>
    <xf numFmtId="0" fontId="7" fillId="0" borderId="1" xfId="0" applyNumberFormat="1" applyFont="1" applyBorder="1" applyAlignment="1" applyProtection="1">
      <alignment horizontal="center" wrapText="1"/>
    </xf>
    <xf numFmtId="0" fontId="3" fillId="0" borderId="0" xfId="0" applyNumberFormat="1" applyFont="1" applyAlignment="1" applyProtection="1">
      <alignmen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topLeftCell="A10" zoomScale="85" zoomScaleNormal="85" workbookViewId="0">
      <selection activeCell="C25" sqref="C25"/>
    </sheetView>
  </sheetViews>
  <sheetFormatPr defaultRowHeight="14.25" x14ac:dyDescent="0.2"/>
  <cols>
    <col min="1" max="1" width="10.28515625" style="5" customWidth="1"/>
    <col min="2" max="2" width="10.85546875" style="5" customWidth="1"/>
    <col min="3" max="3" width="84.7109375" style="5" customWidth="1"/>
    <col min="4" max="4" width="9.140625" style="5" customWidth="1"/>
    <col min="5" max="5" width="14.5703125" style="11" customWidth="1"/>
    <col min="6" max="6" width="10" style="5" customWidth="1"/>
    <col min="7" max="7" width="62.140625" style="5" customWidth="1"/>
    <col min="8" max="8" width="18" style="5" customWidth="1"/>
    <col min="9" max="9" width="17" style="5" customWidth="1"/>
    <col min="10" max="16384" width="9.140625" style="5"/>
  </cols>
  <sheetData>
    <row r="1" spans="1:10" ht="42.75" x14ac:dyDescent="0.2">
      <c r="A1" s="1" t="s">
        <v>0</v>
      </c>
      <c r="B1" s="2" t="s">
        <v>1</v>
      </c>
      <c r="C1" s="2" t="s">
        <v>2</v>
      </c>
      <c r="D1" s="2" t="s">
        <v>3</v>
      </c>
      <c r="E1" s="9" t="s">
        <v>4</v>
      </c>
      <c r="F1" s="2" t="s">
        <v>5</v>
      </c>
      <c r="G1" s="2" t="s">
        <v>6</v>
      </c>
      <c r="H1" s="18" t="s">
        <v>7</v>
      </c>
      <c r="I1" s="23" t="s">
        <v>53</v>
      </c>
    </row>
    <row r="2" spans="1:10" ht="85.5" x14ac:dyDescent="0.2">
      <c r="A2" s="3" t="s">
        <v>8</v>
      </c>
      <c r="B2" s="6">
        <v>1</v>
      </c>
      <c r="C2" s="7" t="s">
        <v>9</v>
      </c>
      <c r="D2" s="3" t="s">
        <v>10</v>
      </c>
      <c r="E2" s="15">
        <v>97500</v>
      </c>
      <c r="F2" s="3" t="s">
        <v>11</v>
      </c>
      <c r="G2" s="3" t="s">
        <v>12</v>
      </c>
      <c r="H2" s="19">
        <f>E2*F2</f>
        <v>97500</v>
      </c>
      <c r="I2" s="4"/>
    </row>
    <row r="3" spans="1:10" ht="85.5" x14ac:dyDescent="0.2">
      <c r="A3" s="3" t="s">
        <v>13</v>
      </c>
      <c r="B3" s="6">
        <v>2</v>
      </c>
      <c r="C3" s="7" t="s">
        <v>14</v>
      </c>
      <c r="D3" s="3" t="s">
        <v>10</v>
      </c>
      <c r="E3" s="15">
        <v>86250</v>
      </c>
      <c r="F3" s="3" t="s">
        <v>11</v>
      </c>
      <c r="G3" s="3" t="s">
        <v>12</v>
      </c>
      <c r="H3" s="19">
        <f t="shared" ref="H3:H13" si="0">E3*F3</f>
        <v>86250</v>
      </c>
      <c r="I3" s="4"/>
    </row>
    <row r="4" spans="1:10" ht="85.5" x14ac:dyDescent="0.2">
      <c r="A4" s="3" t="s">
        <v>15</v>
      </c>
      <c r="B4" s="6">
        <v>3</v>
      </c>
      <c r="C4" s="7" t="s">
        <v>16</v>
      </c>
      <c r="D4" s="3" t="s">
        <v>10</v>
      </c>
      <c r="E4" s="15">
        <v>77500</v>
      </c>
      <c r="F4" s="3" t="s">
        <v>11</v>
      </c>
      <c r="G4" s="3" t="s">
        <v>17</v>
      </c>
      <c r="H4" s="19">
        <f t="shared" si="0"/>
        <v>77500</v>
      </c>
      <c r="I4" s="4"/>
    </row>
    <row r="5" spans="1:10" ht="85.5" x14ac:dyDescent="0.2">
      <c r="A5" s="3" t="s">
        <v>18</v>
      </c>
      <c r="B5" s="6">
        <v>4</v>
      </c>
      <c r="C5" s="7" t="s">
        <v>19</v>
      </c>
      <c r="D5" s="3" t="s">
        <v>10</v>
      </c>
      <c r="E5" s="15">
        <v>61250</v>
      </c>
      <c r="F5" s="3" t="s">
        <v>11</v>
      </c>
      <c r="G5" s="3" t="s">
        <v>17</v>
      </c>
      <c r="H5" s="19">
        <f t="shared" si="0"/>
        <v>61250</v>
      </c>
      <c r="I5" s="4"/>
    </row>
    <row r="6" spans="1:10" ht="128.25" x14ac:dyDescent="0.2">
      <c r="A6" s="3" t="s">
        <v>20</v>
      </c>
      <c r="B6" s="6">
        <v>5</v>
      </c>
      <c r="C6" s="7" t="s">
        <v>21</v>
      </c>
      <c r="D6" s="3" t="s">
        <v>10</v>
      </c>
      <c r="E6" s="6" t="s">
        <v>49</v>
      </c>
      <c r="F6" s="3" t="s">
        <v>11</v>
      </c>
      <c r="G6" s="3" t="s">
        <v>22</v>
      </c>
      <c r="H6" s="20">
        <v>0</v>
      </c>
      <c r="I6" s="24" t="s">
        <v>54</v>
      </c>
      <c r="J6" s="5">
        <v>0</v>
      </c>
    </row>
    <row r="7" spans="1:10" ht="171" x14ac:dyDescent="0.2">
      <c r="A7" s="3" t="s">
        <v>23</v>
      </c>
      <c r="B7" s="6">
        <v>6</v>
      </c>
      <c r="C7" s="7" t="s">
        <v>24</v>
      </c>
      <c r="D7" s="3" t="s">
        <v>10</v>
      </c>
      <c r="E7" s="6" t="s">
        <v>49</v>
      </c>
      <c r="F7" s="3" t="s">
        <v>11</v>
      </c>
      <c r="G7" s="3" t="s">
        <v>22</v>
      </c>
      <c r="H7" s="20">
        <v>0</v>
      </c>
      <c r="I7" s="24" t="s">
        <v>54</v>
      </c>
    </row>
    <row r="8" spans="1:10" ht="128.25" x14ac:dyDescent="0.2">
      <c r="A8" s="3" t="s">
        <v>25</v>
      </c>
      <c r="B8" s="6">
        <v>7</v>
      </c>
      <c r="C8" s="7" t="s">
        <v>26</v>
      </c>
      <c r="D8" s="3" t="s">
        <v>27</v>
      </c>
      <c r="E8" s="13">
        <v>1953.75</v>
      </c>
      <c r="F8" s="3" t="s">
        <v>28</v>
      </c>
      <c r="G8" s="3" t="s">
        <v>29</v>
      </c>
      <c r="H8" s="19">
        <f t="shared" si="0"/>
        <v>283293.75</v>
      </c>
      <c r="I8" s="4"/>
    </row>
    <row r="9" spans="1:10" ht="28.5" x14ac:dyDescent="0.2">
      <c r="A9" s="3" t="s">
        <v>30</v>
      </c>
      <c r="B9" s="6">
        <v>8</v>
      </c>
      <c r="C9" s="7" t="s">
        <v>31</v>
      </c>
      <c r="D9" s="3" t="s">
        <v>27</v>
      </c>
      <c r="E9" s="14">
        <v>1050</v>
      </c>
      <c r="F9" s="3" t="s">
        <v>32</v>
      </c>
      <c r="G9" s="3" t="s">
        <v>33</v>
      </c>
      <c r="H9" s="19">
        <f t="shared" si="0"/>
        <v>73500</v>
      </c>
      <c r="I9" s="4"/>
    </row>
    <row r="10" spans="1:10" ht="71.25" x14ac:dyDescent="0.2">
      <c r="A10" s="3" t="s">
        <v>34</v>
      </c>
      <c r="B10" s="6">
        <v>9</v>
      </c>
      <c r="C10" s="7" t="s">
        <v>35</v>
      </c>
      <c r="D10" s="3" t="s">
        <v>27</v>
      </c>
      <c r="E10" s="14">
        <v>10106.25</v>
      </c>
      <c r="F10" s="3" t="s">
        <v>36</v>
      </c>
      <c r="G10" s="3" t="s">
        <v>37</v>
      </c>
      <c r="H10" s="19">
        <f t="shared" si="0"/>
        <v>25265.625</v>
      </c>
      <c r="I10" s="4"/>
    </row>
    <row r="11" spans="1:10" ht="28.5" x14ac:dyDescent="0.2">
      <c r="A11" s="3" t="s">
        <v>38</v>
      </c>
      <c r="B11" s="6">
        <v>10</v>
      </c>
      <c r="C11" s="7" t="s">
        <v>39</v>
      </c>
      <c r="D11" s="3" t="s">
        <v>10</v>
      </c>
      <c r="E11" s="14">
        <v>7411.25</v>
      </c>
      <c r="F11" s="3" t="s">
        <v>40</v>
      </c>
      <c r="G11" s="3" t="s">
        <v>37</v>
      </c>
      <c r="H11" s="19">
        <f t="shared" si="0"/>
        <v>44467.5</v>
      </c>
      <c r="I11" s="4"/>
    </row>
    <row r="12" spans="1:10" ht="42.75" x14ac:dyDescent="0.2">
      <c r="A12" s="3" t="s">
        <v>41</v>
      </c>
      <c r="B12" s="6">
        <v>11</v>
      </c>
      <c r="C12" s="7" t="s">
        <v>42</v>
      </c>
      <c r="D12" s="3" t="s">
        <v>10</v>
      </c>
      <c r="E12" s="14">
        <v>9095</v>
      </c>
      <c r="F12" s="3" t="s">
        <v>43</v>
      </c>
      <c r="G12" s="3" t="s">
        <v>44</v>
      </c>
      <c r="H12" s="19">
        <f t="shared" si="0"/>
        <v>145520</v>
      </c>
      <c r="I12" s="4"/>
    </row>
    <row r="13" spans="1:10" x14ac:dyDescent="0.2">
      <c r="A13" s="3" t="s">
        <v>45</v>
      </c>
      <c r="B13" s="6">
        <v>12</v>
      </c>
      <c r="C13" s="8" t="s">
        <v>46</v>
      </c>
      <c r="D13" s="3" t="s">
        <v>10</v>
      </c>
      <c r="E13" s="14">
        <v>9432.5</v>
      </c>
      <c r="F13" s="3" t="s">
        <v>47</v>
      </c>
      <c r="G13" s="3" t="s">
        <v>48</v>
      </c>
      <c r="H13" s="19">
        <f t="shared" si="0"/>
        <v>37730</v>
      </c>
      <c r="I13" s="4"/>
    </row>
    <row r="14" spans="1:10" x14ac:dyDescent="0.2">
      <c r="A14" s="4"/>
      <c r="B14" s="4"/>
      <c r="C14" s="4"/>
      <c r="D14" s="4"/>
      <c r="E14" s="10"/>
      <c r="F14" s="4"/>
      <c r="G14" s="17" t="s">
        <v>52</v>
      </c>
      <c r="H14" s="21">
        <f>SUM(H2:H13)</f>
        <v>932276.875</v>
      </c>
      <c r="I14" s="4"/>
    </row>
    <row r="15" spans="1:10" ht="15.75" x14ac:dyDescent="0.2">
      <c r="A15" s="4"/>
      <c r="B15" s="4"/>
      <c r="C15" s="4"/>
      <c r="D15" s="4"/>
      <c r="E15" s="12"/>
      <c r="F15" s="4"/>
      <c r="G15" s="16" t="s">
        <v>51</v>
      </c>
      <c r="H15" s="22">
        <f>H14*18%</f>
        <v>167809.83749999999</v>
      </c>
      <c r="I15" s="4"/>
    </row>
    <row r="16" spans="1:10" ht="15.75" x14ac:dyDescent="0.2">
      <c r="A16" s="4"/>
      <c r="B16" s="4"/>
      <c r="C16" s="4"/>
      <c r="D16" s="4"/>
      <c r="E16" s="12"/>
      <c r="F16" s="4"/>
      <c r="G16" s="16" t="s">
        <v>50</v>
      </c>
      <c r="H16" s="22">
        <f>SUM(H14:H15)</f>
        <v>1100086.7124999999</v>
      </c>
      <c r="I16" s="4"/>
    </row>
    <row r="21" spans="3:3" x14ac:dyDescent="0.2">
      <c r="C21" s="2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2024-06-06T07:43:59Z</dcterms:modified>
</cp:coreProperties>
</file>