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VINDER KUMAR\Desktop\"/>
    </mc:Choice>
  </mc:AlternateContent>
  <bookViews>
    <workbookView xWindow="0" yWindow="0" windowWidth="23040" windowHeight="9192"/>
  </bookViews>
  <sheets>
    <sheet name="UP" sheetId="9" r:id="rId1"/>
  </sheets>
  <definedNames>
    <definedName name="_xlnm.Print_Area" localSheetId="0">UP!$A$2:$O$62</definedName>
  </definedNames>
  <calcPr calcId="162913"/>
  <fileRecoveryPr autoRecover="0"/>
</workbook>
</file>

<file path=xl/calcChain.xml><?xml version="1.0" encoding="utf-8"?>
<calcChain xmlns="http://schemas.openxmlformats.org/spreadsheetml/2006/main">
  <c r="J31" i="9" l="1"/>
  <c r="L26" i="9"/>
  <c r="M26" i="9" s="1"/>
  <c r="L27" i="9"/>
  <c r="M27" i="9" s="1"/>
  <c r="L28" i="9"/>
  <c r="M28" i="9"/>
  <c r="L29" i="9"/>
  <c r="M29" i="9" s="1"/>
  <c r="L30" i="9"/>
  <c r="M30" i="9" s="1"/>
  <c r="N30" i="9" s="1"/>
  <c r="L25" i="9"/>
  <c r="M25" i="9" s="1"/>
  <c r="N25" i="9" s="1"/>
  <c r="L31" i="9" l="1"/>
  <c r="N29" i="9"/>
  <c r="N28" i="9"/>
  <c r="N26" i="9"/>
  <c r="N27" i="9"/>
  <c r="M31" i="9" l="1"/>
  <c r="N31" i="9" s="1"/>
  <c r="N39" i="9" s="1"/>
  <c r="N41" i="9" s="1"/>
  <c r="N42" i="9" s="1"/>
  <c r="N46" i="9" s="1"/>
</calcChain>
</file>

<file path=xl/sharedStrings.xml><?xml version="1.0" encoding="utf-8"?>
<sst xmlns="http://schemas.openxmlformats.org/spreadsheetml/2006/main" count="91" uniqueCount="83">
  <si>
    <t>-</t>
  </si>
  <si>
    <t>PROFORMA INVOICE</t>
  </si>
  <si>
    <t>Billing Address</t>
  </si>
  <si>
    <t>Shipping Address</t>
  </si>
  <si>
    <t>Kind Attn:</t>
  </si>
  <si>
    <t>Mr.</t>
  </si>
  <si>
    <t>Phone:</t>
  </si>
  <si>
    <t>+91</t>
  </si>
  <si>
    <t>Modification details (if any)</t>
  </si>
  <si>
    <t>2 dated</t>
  </si>
  <si>
    <t>Email ID:</t>
  </si>
  <si>
    <t>1 dated</t>
  </si>
  <si>
    <t>S. No.</t>
  </si>
  <si>
    <t>Code</t>
  </si>
  <si>
    <t>Description</t>
  </si>
  <si>
    <t>Unit</t>
  </si>
  <si>
    <t>Qty</t>
  </si>
  <si>
    <t>Unit Price</t>
  </si>
  <si>
    <t>100% Advance with PO</t>
  </si>
  <si>
    <t>Ex-Warehouse</t>
  </si>
  <si>
    <t>Packaging &amp; Forwarding Charges</t>
  </si>
  <si>
    <t>Nett Total</t>
  </si>
  <si>
    <t>BANK DETAILS</t>
  </si>
  <si>
    <t>Stellar Gastronom Private Limited</t>
  </si>
  <si>
    <t>Total Ex-Warehouse Price</t>
  </si>
  <si>
    <t xml:space="preserve">Freight </t>
  </si>
  <si>
    <t>TO PAY</t>
  </si>
  <si>
    <t>State Entry Tax / Octroi</t>
  </si>
  <si>
    <t>Insurance</t>
  </si>
  <si>
    <t>BY CLIENT</t>
  </si>
  <si>
    <t>GRAND TOTAL</t>
  </si>
  <si>
    <t>Amount Received</t>
  </si>
  <si>
    <t>Please quote our ref in all future corrospondence</t>
  </si>
  <si>
    <t>Net Receivable / (Payable)</t>
  </si>
  <si>
    <t>Refer to our "Terms and Conditions of Sale"</t>
  </si>
  <si>
    <t>(If not annexed, please ask for it)</t>
  </si>
  <si>
    <t>This is a computer generated document, hence does not require any signature</t>
  </si>
  <si>
    <t>Store No.</t>
  </si>
  <si>
    <t>Total Amount (Rounded off)</t>
  </si>
  <si>
    <t>Amount</t>
  </si>
  <si>
    <t>Payment Terms</t>
  </si>
  <si>
    <t>Validity</t>
  </si>
  <si>
    <t>Price Basis</t>
  </si>
  <si>
    <t>Delivery Period</t>
  </si>
  <si>
    <t>Beneficiary</t>
  </si>
  <si>
    <t>Bank</t>
  </si>
  <si>
    <t>Branch</t>
  </si>
  <si>
    <t>Bank A/C</t>
  </si>
  <si>
    <t>IFSC Code</t>
  </si>
  <si>
    <t>IMPORTANT :</t>
  </si>
  <si>
    <t>Phone : +91-11-43157300, +91-8800994724; Write to us at : kessales@stellargastronom.com</t>
  </si>
  <si>
    <t>KOTAK MAHINDRA BANK</t>
  </si>
  <si>
    <t xml:space="preserve">28 Community Center, Naraina Industrial Area, </t>
  </si>
  <si>
    <t>Phase-1, New Delhi - 110028</t>
  </si>
  <si>
    <t>KKBK0004574</t>
  </si>
  <si>
    <t>PAN :</t>
  </si>
  <si>
    <t>Registered Office : A-2, 1st Floor, Shopping Centre, Naraina Industrial Area, Phase-II, New Delhi - 110028</t>
  </si>
  <si>
    <t>INCLUDED</t>
  </si>
  <si>
    <t>STELLAR GASTRONOM PRIVATE LIMITED (CIN : U74899DL1992PTC050372) (GST: 09AAACS2553D1ZM)</t>
  </si>
  <si>
    <t>GST:</t>
  </si>
  <si>
    <t>NOS</t>
  </si>
  <si>
    <t>Warehouse Address : C-35, Sector B-3.Tronica City Industrial Area loni, Tronica City, Ghaziabad, U.P-201102</t>
  </si>
  <si>
    <t>TFS Mumbai</t>
  </si>
  <si>
    <t>DO_001</t>
  </si>
  <si>
    <t>TFS_Mumbai</t>
  </si>
  <si>
    <t>Model: SG - IC-40,   Ice Cube Machine - 36 Kg</t>
  </si>
  <si>
    <t>Model: SG - IC-60,   Ice Cube Machine - 55 Kg</t>
  </si>
  <si>
    <t>Model: SG - IC-100,   Ice Cube Machine - 100 Kg</t>
  </si>
  <si>
    <t>Model: SG - IC-150,   Ice Cube Machine - 150 Kg</t>
  </si>
  <si>
    <t>Model: SG - IC-250,   Ice Cube Machine - 220 Kg</t>
  </si>
  <si>
    <t>Sandeep Bhatt</t>
  </si>
  <si>
    <t>3 to 4 Weeks</t>
  </si>
  <si>
    <t>Warranty</t>
  </si>
  <si>
    <t>1 Year</t>
  </si>
  <si>
    <t>GST@18%</t>
  </si>
  <si>
    <t>Total Amount  Inc Gst</t>
  </si>
  <si>
    <t>Total Amount  Including GST</t>
  </si>
  <si>
    <t>TOTAL</t>
  </si>
  <si>
    <t>Total Amount 
Excluding GST</t>
  </si>
  <si>
    <t xml:space="preserve">KES ORDER NO.        </t>
  </si>
  <si>
    <t xml:space="preserve">    ORDER DATE                   </t>
  </si>
  <si>
    <t>sandeep.bhat@k-corp.in</t>
  </si>
  <si>
    <t xml:space="preserve">10 days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</si>
</sst>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_ ;\-0\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  <charset val="204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 applyNumberFormat="0" applyFill="0" applyBorder="0" applyAlignment="0" applyProtection="0"/>
  </cellStyleXfs>
  <cellXfs count="163">
    <xf numFmtId="0" fontId="0" fillId="0" borderId="0" xfId="0"/>
    <xf numFmtId="43" fontId="0" fillId="0" borderId="0" xfId="8" applyFont="1"/>
    <xf numFmtId="0" fontId="0" fillId="0" borderId="32" xfId="0" applyBorder="1" applyAlignment="1">
      <alignment horizontal="center"/>
    </xf>
    <xf numFmtId="0" fontId="0" fillId="0" borderId="32" xfId="0" quotePrefix="1" applyBorder="1" applyAlignment="1">
      <alignment horizontal="center"/>
    </xf>
    <xf numFmtId="43" fontId="0" fillId="0" borderId="27" xfId="8" applyFont="1" applyBorder="1" applyAlignment="1">
      <alignment horizontal="center"/>
    </xf>
    <xf numFmtId="14" fontId="0" fillId="0" borderId="29" xfId="8" applyNumberFormat="1" applyFont="1" applyBorder="1" applyAlignment="1">
      <alignment horizontal="left"/>
    </xf>
    <xf numFmtId="43" fontId="0" fillId="0" borderId="9" xfId="8" applyFont="1" applyBorder="1" applyAlignment="1">
      <alignment horizontal="center"/>
    </xf>
    <xf numFmtId="14" fontId="0" fillId="0" borderId="10" xfId="8" applyNumberFormat="1" applyFont="1" applyBorder="1" applyAlignment="1">
      <alignment horizontal="left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43" fontId="0" fillId="0" borderId="40" xfId="8" applyFont="1" applyBorder="1"/>
    <xf numFmtId="43" fontId="0" fillId="0" borderId="42" xfId="8" applyFont="1" applyBorder="1"/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43" fontId="0" fillId="0" borderId="45" xfId="8" applyFont="1" applyBorder="1"/>
    <xf numFmtId="43" fontId="0" fillId="0" borderId="47" xfId="8" applyFont="1" applyBorder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43" fontId="0" fillId="0" borderId="0" xfId="0" applyNumberFormat="1"/>
    <xf numFmtId="0" fontId="0" fillId="0" borderId="2" xfId="0" applyBorder="1"/>
    <xf numFmtId="0" fontId="0" fillId="0" borderId="3" xfId="0" applyBorder="1"/>
    <xf numFmtId="43" fontId="5" fillId="0" borderId="3" xfId="8" applyFont="1" applyBorder="1" applyAlignment="1" applyProtection="1">
      <alignment horizontal="right"/>
      <protection locked="0"/>
    </xf>
    <xf numFmtId="43" fontId="5" fillId="0" borderId="6" xfId="8" applyFont="1" applyBorder="1" applyAlignment="1" applyProtection="1">
      <alignment horizontal="right"/>
      <protection locked="0"/>
    </xf>
    <xf numFmtId="43" fontId="9" fillId="0" borderId="6" xfId="8" applyFont="1" applyBorder="1" applyAlignment="1" applyProtection="1">
      <alignment horizontal="right"/>
      <protection locked="0"/>
    </xf>
    <xf numFmtId="43" fontId="5" fillId="0" borderId="54" xfId="8" applyFont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43" fontId="0" fillId="0" borderId="5" xfId="8" applyFont="1" applyBorder="1"/>
    <xf numFmtId="0" fontId="0" fillId="0" borderId="22" xfId="0" applyBorder="1"/>
    <xf numFmtId="0" fontId="0" fillId="0" borderId="19" xfId="0" applyBorder="1"/>
    <xf numFmtId="43" fontId="0" fillId="0" borderId="19" xfId="8" applyFont="1" applyBorder="1"/>
    <xf numFmtId="0" fontId="0" fillId="0" borderId="23" xfId="0" applyBorder="1"/>
    <xf numFmtId="0" fontId="0" fillId="0" borderId="17" xfId="0" applyBorder="1"/>
    <xf numFmtId="43" fontId="0" fillId="0" borderId="0" xfId="8" applyFont="1" applyBorder="1"/>
    <xf numFmtId="0" fontId="0" fillId="0" borderId="18" xfId="0" applyBorder="1"/>
    <xf numFmtId="0" fontId="6" fillId="0" borderId="0" xfId="0" applyFont="1"/>
    <xf numFmtId="0" fontId="5" fillId="0" borderId="0" xfId="1" applyFont="1" applyAlignment="1">
      <alignment horizontal="center" wrapText="1"/>
    </xf>
    <xf numFmtId="0" fontId="0" fillId="0" borderId="24" xfId="0" applyBorder="1"/>
    <xf numFmtId="0" fontId="0" fillId="0" borderId="25" xfId="0" applyBorder="1"/>
    <xf numFmtId="43" fontId="0" fillId="0" borderId="25" xfId="8" applyFont="1" applyBorder="1"/>
    <xf numFmtId="0" fontId="0" fillId="0" borderId="26" xfId="0" applyBorder="1"/>
    <xf numFmtId="0" fontId="0" fillId="0" borderId="32" xfId="0" applyBorder="1" applyAlignment="1">
      <alignment horizontal="left"/>
    </xf>
    <xf numFmtId="0" fontId="8" fillId="0" borderId="21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43" fontId="0" fillId="0" borderId="28" xfId="8" applyFont="1" applyBorder="1" applyAlignment="1">
      <alignment horizontal="center"/>
    </xf>
    <xf numFmtId="43" fontId="0" fillId="0" borderId="37" xfId="8" applyFont="1" applyBorder="1" applyAlignment="1">
      <alignment horizontal="center"/>
    </xf>
    <xf numFmtId="0" fontId="5" fillId="0" borderId="27" xfId="0" applyFont="1" applyBorder="1" applyAlignment="1">
      <alignment horizontal="left"/>
    </xf>
    <xf numFmtId="0" fontId="5" fillId="0" borderId="32" xfId="0" applyFont="1" applyBorder="1" applyAlignment="1">
      <alignment horizontal="left"/>
    </xf>
    <xf numFmtId="0" fontId="0" fillId="0" borderId="58" xfId="0" applyBorder="1" applyAlignment="1">
      <alignment horizontal="left"/>
    </xf>
    <xf numFmtId="43" fontId="7" fillId="0" borderId="5" xfId="8" applyFont="1" applyBorder="1"/>
    <xf numFmtId="0" fontId="7" fillId="0" borderId="5" xfId="0" applyFont="1" applyBorder="1" applyAlignment="1">
      <alignment horizontal="center"/>
    </xf>
    <xf numFmtId="164" fontId="7" fillId="0" borderId="0" xfId="8" applyNumberFormat="1" applyFont="1" applyBorder="1" applyAlignment="1">
      <alignment horizontal="center"/>
    </xf>
    <xf numFmtId="164" fontId="7" fillId="0" borderId="0" xfId="8" applyNumberFormat="1" applyFont="1" applyBorder="1" applyAlignment="1">
      <alignment horizontal="right"/>
    </xf>
    <xf numFmtId="14" fontId="7" fillId="0" borderId="0" xfId="8" applyNumberFormat="1" applyFont="1" applyBorder="1" applyAlignment="1">
      <alignment horizontal="left" indent="9"/>
    </xf>
    <xf numFmtId="14" fontId="7" fillId="0" borderId="0" xfId="8" applyNumberFormat="1" applyFont="1" applyBorder="1" applyAlignment="1">
      <alignment horizontal="center"/>
    </xf>
    <xf numFmtId="43" fontId="8" fillId="0" borderId="59" xfId="8" applyFont="1" applyBorder="1" applyAlignment="1">
      <alignment horizontal="center"/>
    </xf>
    <xf numFmtId="43" fontId="8" fillId="0" borderId="44" xfId="8" applyFont="1" applyBorder="1" applyAlignment="1">
      <alignment horizontal="center"/>
    </xf>
    <xf numFmtId="43" fontId="8" fillId="0" borderId="59" xfId="8" applyFont="1" applyBorder="1" applyAlignment="1">
      <alignment horizontal="center" wrapText="1"/>
    </xf>
    <xf numFmtId="43" fontId="8" fillId="0" borderId="44" xfId="8" applyFont="1" applyBorder="1" applyAlignment="1">
      <alignment horizontal="center" wrapText="1"/>
    </xf>
    <xf numFmtId="0" fontId="7" fillId="0" borderId="32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22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3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16" xfId="0" applyBorder="1" applyAlignment="1">
      <alignment horizontal="center"/>
    </xf>
    <xf numFmtId="0" fontId="8" fillId="0" borderId="30" xfId="0" applyFont="1" applyBorder="1" applyAlignment="1">
      <alignment horizontal="left"/>
    </xf>
    <xf numFmtId="0" fontId="8" fillId="0" borderId="31" xfId="0" applyFont="1" applyBorder="1" applyAlignment="1">
      <alignment horizontal="left"/>
    </xf>
    <xf numFmtId="0" fontId="0" fillId="0" borderId="33" xfId="0" applyBorder="1"/>
    <xf numFmtId="0" fontId="0" fillId="0" borderId="34" xfId="0" applyBorder="1"/>
    <xf numFmtId="0" fontId="8" fillId="0" borderId="22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0" fillId="0" borderId="33" xfId="0" applyBorder="1" applyAlignment="1">
      <alignment horizontal="left"/>
    </xf>
    <xf numFmtId="0" fontId="0" fillId="0" borderId="34" xfId="0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13" fillId="0" borderId="9" xfId="1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5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9" fillId="0" borderId="4" xfId="1" applyFont="1" applyBorder="1" applyAlignment="1">
      <alignment horizontal="left"/>
    </xf>
    <xf numFmtId="0" fontId="9" fillId="0" borderId="5" xfId="1" applyFont="1" applyBorder="1" applyAlignment="1">
      <alignment horizontal="left"/>
    </xf>
    <xf numFmtId="0" fontId="0" fillId="0" borderId="32" xfId="0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3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6" xfId="0" applyBorder="1" applyAlignment="1">
      <alignment horizontal="left"/>
    </xf>
    <xf numFmtId="0" fontId="9" fillId="0" borderId="1" xfId="1" applyFont="1" applyBorder="1" applyAlignment="1">
      <alignment horizontal="left" wrapText="1"/>
    </xf>
    <xf numFmtId="0" fontId="9" fillId="0" borderId="2" xfId="1" applyFont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9" fillId="0" borderId="17" xfId="1" applyFont="1" applyBorder="1" applyAlignment="1">
      <alignment horizontal="left"/>
    </xf>
    <xf numFmtId="0" fontId="9" fillId="0" borderId="41" xfId="1" applyFont="1" applyBorder="1" applyAlignment="1">
      <alignment horizontal="left"/>
    </xf>
    <xf numFmtId="43" fontId="8" fillId="0" borderId="6" xfId="8" applyFont="1" applyBorder="1" applyAlignment="1" applyProtection="1">
      <alignment horizontal="right" vertical="center"/>
      <protection locked="0"/>
    </xf>
    <xf numFmtId="0" fontId="0" fillId="0" borderId="9" xfId="0" applyBorder="1" applyAlignment="1">
      <alignment horizontal="left"/>
    </xf>
    <xf numFmtId="0" fontId="9" fillId="0" borderId="35" xfId="1" applyFont="1" applyBorder="1" applyAlignment="1">
      <alignment horizontal="left"/>
    </xf>
    <xf numFmtId="0" fontId="9" fillId="0" borderId="37" xfId="1" applyFont="1" applyBorder="1" applyAlignment="1">
      <alignment horizontal="left"/>
    </xf>
    <xf numFmtId="0" fontId="9" fillId="0" borderId="36" xfId="1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22" xfId="1" applyFont="1" applyBorder="1" applyAlignment="1">
      <alignment horizontal="left"/>
    </xf>
    <xf numFmtId="0" fontId="9" fillId="0" borderId="56" xfId="1" applyFont="1" applyBorder="1" applyAlignment="1">
      <alignment horizontal="left"/>
    </xf>
    <xf numFmtId="0" fontId="0" fillId="0" borderId="55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3" xfId="0" applyBorder="1" applyAlignment="1">
      <alignment horizontal="left"/>
    </xf>
    <xf numFmtId="0" fontId="10" fillId="0" borderId="0" xfId="1" applyFont="1" applyAlignment="1">
      <alignment horizontal="center" wrapText="1"/>
    </xf>
    <xf numFmtId="0" fontId="4" fillId="0" borderId="17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8" xfId="0" applyFont="1" applyBorder="1" applyAlignment="1">
      <alignment horizontal="left"/>
    </xf>
    <xf numFmtId="0" fontId="5" fillId="0" borderId="17" xfId="1" applyFont="1" applyBorder="1" applyAlignment="1">
      <alignment horizontal="center" wrapText="1"/>
    </xf>
    <xf numFmtId="0" fontId="5" fillId="0" borderId="0" xfId="1" applyFont="1" applyAlignment="1">
      <alignment horizontal="center" wrapText="1"/>
    </xf>
    <xf numFmtId="0" fontId="5" fillId="0" borderId="18" xfId="1" applyFont="1" applyBorder="1" applyAlignment="1">
      <alignment horizontal="center" wrapText="1"/>
    </xf>
    <xf numFmtId="0" fontId="5" fillId="0" borderId="24" xfId="1" applyFont="1" applyBorder="1" applyAlignment="1">
      <alignment horizontal="center" wrapText="1"/>
    </xf>
    <xf numFmtId="0" fontId="5" fillId="0" borderId="25" xfId="1" applyFont="1" applyBorder="1" applyAlignment="1">
      <alignment horizontal="center" wrapText="1"/>
    </xf>
    <xf numFmtId="0" fontId="5" fillId="0" borderId="26" xfId="1" applyFont="1" applyBorder="1" applyAlignment="1">
      <alignment horizontal="center" wrapText="1"/>
    </xf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left"/>
    </xf>
    <xf numFmtId="0" fontId="4" fillId="0" borderId="26" xfId="0" applyFont="1" applyBorder="1" applyAlignment="1">
      <alignment horizontal="left"/>
    </xf>
    <xf numFmtId="0" fontId="8" fillId="0" borderId="0" xfId="1" applyFont="1" applyAlignment="1">
      <alignment horizontal="center" wrapText="1"/>
    </xf>
    <xf numFmtId="0" fontId="8" fillId="0" borderId="48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49" xfId="0" applyFont="1" applyBorder="1" applyAlignment="1">
      <alignment horizontal="left" vertical="center"/>
    </xf>
    <xf numFmtId="0" fontId="8" fillId="0" borderId="50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9" fillId="0" borderId="24" xfId="1" applyFont="1" applyBorder="1" applyAlignment="1">
      <alignment horizontal="left"/>
    </xf>
    <xf numFmtId="0" fontId="9" fillId="0" borderId="46" xfId="1" applyFont="1" applyBorder="1" applyAlignment="1">
      <alignment horizontal="left"/>
    </xf>
    <xf numFmtId="1" fontId="0" fillId="0" borderId="40" xfId="0" applyNumberFormat="1" applyBorder="1" applyAlignment="1">
      <alignment horizontal="left"/>
    </xf>
    <xf numFmtId="1" fontId="0" fillId="0" borderId="0" xfId="0" applyNumberFormat="1" applyAlignment="1">
      <alignment horizontal="left"/>
    </xf>
    <xf numFmtId="1" fontId="0" fillId="0" borderId="18" xfId="0" applyNumberFormat="1" applyBorder="1" applyAlignment="1">
      <alignment horizontal="left"/>
    </xf>
    <xf numFmtId="0" fontId="0" fillId="0" borderId="52" xfId="0" applyBorder="1" applyAlignment="1">
      <alignment horizontal="left"/>
    </xf>
    <xf numFmtId="0" fontId="0" fillId="0" borderId="53" xfId="0" applyBorder="1" applyAlignment="1">
      <alignment horizontal="left"/>
    </xf>
    <xf numFmtId="0" fontId="8" fillId="0" borderId="23" xfId="0" applyFont="1" applyBorder="1" applyAlignment="1">
      <alignment horizontal="left"/>
    </xf>
  </cellXfs>
  <cellStyles count="11">
    <cellStyle name="Comma" xfId="8" builtinId="3"/>
    <cellStyle name="Hyperlink" xfId="10" builtinId="8"/>
    <cellStyle name="Normal" xfId="0" builtinId="0"/>
    <cellStyle name="Normal 2" xfId="1"/>
    <cellStyle name="Normal 2 2" xfId="2"/>
    <cellStyle name="Normal 2 2 2" xfId="3"/>
    <cellStyle name="Normal 2 3" xfId="4"/>
    <cellStyle name="Normal 2 3 2" xfId="5"/>
    <cellStyle name="Normal 2 4" xfId="9"/>
    <cellStyle name="Normal 3" xfId="6"/>
    <cellStyle name="Style 1" xfId="7"/>
  </cellStyles>
  <dxfs count="0"/>
  <tableStyles count="0" defaultTableStyle="TableStyleMedium9" defaultPivotStyle="PivotStyleLight16"/>
  <colors>
    <mruColors>
      <color rgb="FFFFFF66"/>
      <color rgb="FFFFFF99"/>
      <color rgb="FFCC99FF"/>
      <color rgb="FF00CCFF"/>
      <color rgb="FFFF33CC"/>
      <color rgb="FFFF3399"/>
      <color rgb="FFFF99CC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19050</xdr:rowOff>
    </xdr:from>
    <xdr:to>
      <xdr:col>4</xdr:col>
      <xdr:colOff>1230442</xdr:colOff>
      <xdr:row>3</xdr:row>
      <xdr:rowOff>222652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66700"/>
          <a:ext cx="2910652" cy="69890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ndeep.bhat@k-corp.in" TargetMode="External"/><Relationship Id="rId1" Type="http://schemas.openxmlformats.org/officeDocument/2006/relationships/hyperlink" Target="mailto:GST@18%25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2"/>
  <sheetViews>
    <sheetView showGridLines="0" tabSelected="1" view="pageBreakPreview" topLeftCell="A7" zoomScaleSheetLayoutView="100" workbookViewId="0">
      <selection activeCell="D25" sqref="D25:H25"/>
    </sheetView>
  </sheetViews>
  <sheetFormatPr defaultColWidth="9.109375" defaultRowHeight="19.5" customHeight="1"/>
  <cols>
    <col min="1" max="1" width="3.44140625" customWidth="1"/>
    <col min="2" max="2" width="7.33203125" customWidth="1"/>
    <col min="3" max="3" width="8.77734375" customWidth="1"/>
    <col min="4" max="4" width="6" customWidth="1"/>
    <col min="5" max="5" width="18.5546875" customWidth="1"/>
    <col min="6" max="6" width="19.109375" customWidth="1"/>
    <col min="7" max="7" width="2.109375" hidden="1" customWidth="1"/>
    <col min="8" max="8" width="7.6640625" hidden="1" customWidth="1"/>
    <col min="9" max="9" width="7.88671875" customWidth="1"/>
    <col min="10" max="10" width="7.33203125" customWidth="1"/>
    <col min="11" max="12" width="15.5546875" style="1" customWidth="1"/>
    <col min="13" max="13" width="14.88671875" style="1" customWidth="1"/>
    <col min="14" max="14" width="15.33203125" style="1" customWidth="1"/>
    <col min="15" max="15" width="3.44140625" hidden="1" customWidth="1"/>
    <col min="17" max="17" width="11.109375" customWidth="1"/>
  </cols>
  <sheetData>
    <row r="1" spans="1:15" ht="19.5" customHeight="1" thickBot="1"/>
    <row r="2" spans="1:15" ht="19.5" customHeight="1">
      <c r="A2" s="27"/>
      <c r="B2" s="28"/>
      <c r="C2" s="28"/>
      <c r="D2" s="28"/>
      <c r="E2" s="28"/>
      <c r="F2" s="28"/>
      <c r="G2" s="28"/>
      <c r="H2" s="28"/>
      <c r="I2" s="28"/>
      <c r="J2" s="28"/>
      <c r="K2" s="29"/>
      <c r="L2" s="29"/>
      <c r="M2" s="29"/>
      <c r="N2" s="29"/>
      <c r="O2" s="30"/>
    </row>
    <row r="3" spans="1:15" ht="19.5" customHeight="1">
      <c r="A3" s="31"/>
      <c r="K3" s="32"/>
      <c r="L3" s="32"/>
      <c r="M3" s="32"/>
      <c r="N3" s="32"/>
      <c r="O3" s="33"/>
    </row>
    <row r="4" spans="1:15" ht="19.5" customHeight="1">
      <c r="A4" s="31"/>
      <c r="K4" s="32"/>
      <c r="L4" s="32"/>
      <c r="M4" s="32"/>
      <c r="N4" s="32"/>
      <c r="O4" s="33"/>
    </row>
    <row r="5" spans="1:15" ht="19.5" customHeight="1">
      <c r="A5" s="31"/>
      <c r="K5" s="32"/>
      <c r="L5" s="32"/>
      <c r="M5" s="32"/>
      <c r="N5" s="32"/>
      <c r="O5" s="33"/>
    </row>
    <row r="6" spans="1:15" ht="19.5" customHeight="1">
      <c r="A6" s="31"/>
      <c r="I6" s="67" t="s">
        <v>1</v>
      </c>
      <c r="J6" s="67"/>
      <c r="K6" s="67"/>
      <c r="L6" s="67"/>
      <c r="M6" s="67"/>
      <c r="N6" s="67"/>
      <c r="O6" s="33"/>
    </row>
    <row r="7" spans="1:15" ht="19.5" customHeight="1">
      <c r="A7" s="31"/>
      <c r="I7" s="68"/>
      <c r="J7" s="68"/>
      <c r="K7" s="68"/>
      <c r="L7" s="68"/>
      <c r="M7" s="68"/>
      <c r="N7" s="68"/>
      <c r="O7" s="33"/>
    </row>
    <row r="8" spans="1:15" ht="19.5" customHeight="1">
      <c r="A8" s="31"/>
      <c r="I8" s="69"/>
      <c r="J8" s="69"/>
      <c r="K8" s="69"/>
      <c r="M8" s="51" t="s">
        <v>79</v>
      </c>
      <c r="N8" s="50" t="s">
        <v>63</v>
      </c>
      <c r="O8" s="33"/>
    </row>
    <row r="9" spans="1:15" ht="19.5" customHeight="1">
      <c r="A9" s="31"/>
      <c r="I9" s="69"/>
      <c r="J9" s="69"/>
      <c r="K9" s="69"/>
      <c r="L9" s="52" t="s">
        <v>80</v>
      </c>
      <c r="M9" s="52"/>
      <c r="N9" s="53">
        <v>45436</v>
      </c>
      <c r="O9" s="33"/>
    </row>
    <row r="10" spans="1:15" ht="19.5" customHeight="1" thickBot="1">
      <c r="A10" s="31"/>
      <c r="K10" s="32"/>
      <c r="L10" s="32"/>
      <c r="M10" s="32"/>
      <c r="N10" s="32"/>
      <c r="O10" s="33"/>
    </row>
    <row r="11" spans="1:15" ht="19.5" customHeight="1">
      <c r="A11" s="31"/>
      <c r="B11" s="70" t="s">
        <v>2</v>
      </c>
      <c r="C11" s="71"/>
      <c r="D11" s="71"/>
      <c r="E11" s="71"/>
      <c r="F11" s="72"/>
      <c r="G11" s="34"/>
      <c r="H11" s="70" t="s">
        <v>3</v>
      </c>
      <c r="I11" s="71"/>
      <c r="J11" s="71"/>
      <c r="K11" s="71"/>
      <c r="L11" s="71"/>
      <c r="M11" s="71"/>
      <c r="N11" s="72"/>
      <c r="O11" s="33"/>
    </row>
    <row r="12" spans="1:15" ht="19.5" customHeight="1">
      <c r="A12" s="31"/>
      <c r="B12" s="61" t="s">
        <v>62</v>
      </c>
      <c r="C12" s="62"/>
      <c r="D12" s="62"/>
      <c r="E12" s="62"/>
      <c r="F12" s="63"/>
      <c r="H12" s="61" t="s">
        <v>62</v>
      </c>
      <c r="I12" s="62"/>
      <c r="J12" s="62"/>
      <c r="K12" s="62"/>
      <c r="L12" s="62"/>
      <c r="M12" s="62"/>
      <c r="N12" s="63"/>
      <c r="O12" s="33"/>
    </row>
    <row r="13" spans="1:15" ht="19.5" customHeight="1">
      <c r="A13" s="31"/>
      <c r="B13" s="61"/>
      <c r="C13" s="62"/>
      <c r="D13" s="62"/>
      <c r="E13" s="62"/>
      <c r="F13" s="63"/>
      <c r="H13" s="61"/>
      <c r="I13" s="62"/>
      <c r="J13" s="62"/>
      <c r="K13" s="62"/>
      <c r="L13" s="62"/>
      <c r="M13" s="62"/>
      <c r="N13" s="63"/>
      <c r="O13" s="33"/>
    </row>
    <row r="14" spans="1:15" ht="19.5" customHeight="1">
      <c r="A14" s="31"/>
      <c r="B14" s="61"/>
      <c r="C14" s="62"/>
      <c r="D14" s="62"/>
      <c r="E14" s="62"/>
      <c r="F14" s="63"/>
      <c r="H14" s="61"/>
      <c r="I14" s="62"/>
      <c r="J14" s="62"/>
      <c r="K14" s="62"/>
      <c r="L14" s="62"/>
      <c r="M14" s="62"/>
      <c r="N14" s="63"/>
      <c r="O14" s="33"/>
    </row>
    <row r="15" spans="1:15" ht="19.5" customHeight="1" thickBot="1">
      <c r="A15" s="31"/>
      <c r="B15" s="64"/>
      <c r="C15" s="65"/>
      <c r="D15" s="65"/>
      <c r="E15" s="65"/>
      <c r="F15" s="66"/>
      <c r="H15" s="64"/>
      <c r="I15" s="65"/>
      <c r="J15" s="65"/>
      <c r="K15" s="65"/>
      <c r="L15" s="65"/>
      <c r="M15" s="65"/>
      <c r="N15" s="66"/>
      <c r="O15" s="33"/>
    </row>
    <row r="16" spans="1:15" ht="9" customHeight="1" thickBot="1">
      <c r="A16" s="31"/>
      <c r="K16" s="32"/>
      <c r="L16" s="32"/>
      <c r="M16" s="32"/>
      <c r="N16" s="32"/>
      <c r="O16" s="33"/>
    </row>
    <row r="17" spans="1:15" ht="19.5" customHeight="1" thickBot="1">
      <c r="A17" s="31"/>
      <c r="B17" s="85" t="s">
        <v>37</v>
      </c>
      <c r="C17" s="86"/>
      <c r="D17" s="73" t="s">
        <v>64</v>
      </c>
      <c r="E17" s="74"/>
      <c r="F17" s="75"/>
      <c r="H17" s="76" t="s">
        <v>59</v>
      </c>
      <c r="I17" s="77"/>
      <c r="J17" s="78"/>
      <c r="K17" s="78"/>
      <c r="L17" s="79"/>
      <c r="M17" s="79"/>
      <c r="N17" s="80"/>
      <c r="O17" s="33"/>
    </row>
    <row r="18" spans="1:15" ht="19.5" customHeight="1" thickBot="1">
      <c r="A18" s="31"/>
      <c r="B18" s="81" t="s">
        <v>4</v>
      </c>
      <c r="C18" s="82"/>
      <c r="D18" s="2" t="s">
        <v>5</v>
      </c>
      <c r="E18" s="83" t="s">
        <v>70</v>
      </c>
      <c r="F18" s="84"/>
      <c r="H18" s="76" t="s">
        <v>55</v>
      </c>
      <c r="I18" s="77"/>
      <c r="J18" s="78"/>
      <c r="K18" s="78"/>
      <c r="L18" s="79"/>
      <c r="M18" s="79"/>
      <c r="N18" s="80"/>
      <c r="O18" s="33"/>
    </row>
    <row r="19" spans="1:15" ht="19.5" customHeight="1">
      <c r="A19" s="31"/>
      <c r="B19" s="81" t="s">
        <v>6</v>
      </c>
      <c r="C19" s="82"/>
      <c r="D19" s="3" t="s">
        <v>7</v>
      </c>
      <c r="E19" s="89">
        <v>9821945599</v>
      </c>
      <c r="F19" s="90"/>
      <c r="H19" s="91" t="s">
        <v>8</v>
      </c>
      <c r="I19" s="92"/>
      <c r="J19" s="93"/>
      <c r="K19" s="4" t="s">
        <v>9</v>
      </c>
      <c r="L19" s="43"/>
      <c r="M19" s="43"/>
      <c r="N19" s="5" t="s">
        <v>0</v>
      </c>
      <c r="O19" s="33"/>
    </row>
    <row r="20" spans="1:15" ht="19.5" customHeight="1" thickBot="1">
      <c r="A20" s="31"/>
      <c r="B20" s="97" t="s">
        <v>10</v>
      </c>
      <c r="C20" s="98"/>
      <c r="D20" s="99" t="s">
        <v>81</v>
      </c>
      <c r="E20" s="100"/>
      <c r="F20" s="101"/>
      <c r="H20" s="94"/>
      <c r="I20" s="95"/>
      <c r="J20" s="96"/>
      <c r="K20" s="6" t="s">
        <v>11</v>
      </c>
      <c r="L20" s="44"/>
      <c r="M20" s="44"/>
      <c r="N20" s="7"/>
      <c r="O20" s="33"/>
    </row>
    <row r="21" spans="1:15" ht="9" customHeight="1" thickBot="1">
      <c r="A21" s="31"/>
      <c r="K21" s="32"/>
      <c r="L21" s="32"/>
      <c r="M21" s="32"/>
      <c r="N21" s="32"/>
      <c r="O21" s="33"/>
    </row>
    <row r="22" spans="1:15" ht="19.5" customHeight="1">
      <c r="A22" s="31"/>
      <c r="B22" s="103" t="s">
        <v>12</v>
      </c>
      <c r="C22" s="87" t="s">
        <v>13</v>
      </c>
      <c r="D22" s="87" t="s">
        <v>14</v>
      </c>
      <c r="E22" s="87"/>
      <c r="F22" s="87"/>
      <c r="G22" s="87"/>
      <c r="H22" s="87"/>
      <c r="I22" s="87" t="s">
        <v>15</v>
      </c>
      <c r="J22" s="87" t="s">
        <v>16</v>
      </c>
      <c r="K22" s="54" t="s">
        <v>17</v>
      </c>
      <c r="L22" s="56" t="s">
        <v>78</v>
      </c>
      <c r="M22" s="54" t="s">
        <v>74</v>
      </c>
      <c r="N22" s="56" t="s">
        <v>76</v>
      </c>
      <c r="O22" s="33"/>
    </row>
    <row r="23" spans="1:15" ht="19.5" customHeight="1" thickBot="1">
      <c r="A23" s="31"/>
      <c r="B23" s="104"/>
      <c r="C23" s="88"/>
      <c r="D23" s="88"/>
      <c r="E23" s="88"/>
      <c r="F23" s="88"/>
      <c r="G23" s="88"/>
      <c r="H23" s="88"/>
      <c r="I23" s="88"/>
      <c r="J23" s="88"/>
      <c r="K23" s="55"/>
      <c r="L23" s="55" t="s">
        <v>39</v>
      </c>
      <c r="M23" s="55"/>
      <c r="N23" s="57" t="s">
        <v>75</v>
      </c>
      <c r="O23" s="33"/>
    </row>
    <row r="24" spans="1:15" ht="19.5" customHeight="1">
      <c r="A24" s="31"/>
      <c r="B24" s="8"/>
      <c r="C24" s="9"/>
      <c r="D24" s="105"/>
      <c r="E24" s="62"/>
      <c r="F24" s="62"/>
      <c r="G24" s="62"/>
      <c r="H24" s="106"/>
      <c r="I24" s="9"/>
      <c r="J24" s="9"/>
      <c r="K24" s="10"/>
      <c r="L24" s="11"/>
      <c r="M24" s="11"/>
      <c r="N24" s="11"/>
      <c r="O24" s="33"/>
    </row>
    <row r="25" spans="1:15" ht="19.5" customHeight="1">
      <c r="A25" s="31"/>
      <c r="B25" s="25">
        <v>1</v>
      </c>
      <c r="C25" s="25">
        <v>8418</v>
      </c>
      <c r="D25" s="102" t="s">
        <v>65</v>
      </c>
      <c r="E25" s="102"/>
      <c r="F25" s="102"/>
      <c r="G25" s="102"/>
      <c r="H25" s="102"/>
      <c r="I25" s="25" t="s">
        <v>60</v>
      </c>
      <c r="J25" s="25">
        <v>5</v>
      </c>
      <c r="K25" s="26">
        <v>35500</v>
      </c>
      <c r="L25" s="26">
        <f>+J25*K25</f>
        <v>177500</v>
      </c>
      <c r="M25" s="26">
        <f>+L25*18%</f>
        <v>31950</v>
      </c>
      <c r="N25" s="26">
        <f>+L25+M25</f>
        <v>209450</v>
      </c>
      <c r="O25" s="33"/>
    </row>
    <row r="26" spans="1:15" ht="19.5" customHeight="1">
      <c r="A26" s="31"/>
      <c r="B26" s="25">
        <v>2</v>
      </c>
      <c r="C26" s="25">
        <v>8418</v>
      </c>
      <c r="D26" s="102" t="s">
        <v>65</v>
      </c>
      <c r="E26" s="102"/>
      <c r="F26" s="102"/>
      <c r="G26" s="102"/>
      <c r="H26" s="102"/>
      <c r="I26" s="25" t="s">
        <v>60</v>
      </c>
      <c r="J26" s="25">
        <v>10</v>
      </c>
      <c r="K26" s="26">
        <v>35500</v>
      </c>
      <c r="L26" s="26">
        <f t="shared" ref="L26:L30" si="0">+J26*K26</f>
        <v>355000</v>
      </c>
      <c r="M26" s="26">
        <f t="shared" ref="M26:M30" si="1">+L26*18%</f>
        <v>63900</v>
      </c>
      <c r="N26" s="26">
        <f t="shared" ref="N26:N30" si="2">+L26+M26</f>
        <v>418900</v>
      </c>
      <c r="O26" s="33"/>
    </row>
    <row r="27" spans="1:15" ht="19.5" customHeight="1">
      <c r="A27" s="31"/>
      <c r="B27" s="25">
        <v>3</v>
      </c>
      <c r="C27" s="25">
        <v>8418</v>
      </c>
      <c r="D27" s="102" t="s">
        <v>66</v>
      </c>
      <c r="E27" s="102"/>
      <c r="F27" s="102"/>
      <c r="G27" s="102"/>
      <c r="H27" s="102"/>
      <c r="I27" s="25" t="s">
        <v>60</v>
      </c>
      <c r="J27" s="25">
        <v>100</v>
      </c>
      <c r="K27" s="26">
        <v>42000</v>
      </c>
      <c r="L27" s="26">
        <f t="shared" si="0"/>
        <v>4200000</v>
      </c>
      <c r="M27" s="26">
        <f t="shared" si="1"/>
        <v>756000</v>
      </c>
      <c r="N27" s="26">
        <f t="shared" si="2"/>
        <v>4956000</v>
      </c>
      <c r="O27" s="33"/>
    </row>
    <row r="28" spans="1:15" ht="19.5" customHeight="1">
      <c r="A28" s="31"/>
      <c r="B28" s="25">
        <v>4</v>
      </c>
      <c r="C28" s="25">
        <v>8418</v>
      </c>
      <c r="D28" s="102" t="s">
        <v>67</v>
      </c>
      <c r="E28" s="102"/>
      <c r="F28" s="102"/>
      <c r="G28" s="102"/>
      <c r="H28" s="102"/>
      <c r="I28" s="25" t="s">
        <v>60</v>
      </c>
      <c r="J28" s="25">
        <v>30</v>
      </c>
      <c r="K28" s="26">
        <v>76500</v>
      </c>
      <c r="L28" s="26">
        <f t="shared" si="0"/>
        <v>2295000</v>
      </c>
      <c r="M28" s="26">
        <f t="shared" si="1"/>
        <v>413100</v>
      </c>
      <c r="N28" s="26">
        <f t="shared" si="2"/>
        <v>2708100</v>
      </c>
      <c r="O28" s="33"/>
    </row>
    <row r="29" spans="1:15" ht="19.5" customHeight="1">
      <c r="A29" s="31"/>
      <c r="B29" s="25">
        <v>5</v>
      </c>
      <c r="C29" s="25">
        <v>8418</v>
      </c>
      <c r="D29" s="102" t="s">
        <v>68</v>
      </c>
      <c r="E29" s="102"/>
      <c r="F29" s="102"/>
      <c r="G29" s="102"/>
      <c r="H29" s="102"/>
      <c r="I29" s="25" t="s">
        <v>60</v>
      </c>
      <c r="J29" s="25">
        <v>10</v>
      </c>
      <c r="K29" s="26">
        <v>116000</v>
      </c>
      <c r="L29" s="26">
        <f t="shared" si="0"/>
        <v>1160000</v>
      </c>
      <c r="M29" s="26">
        <f t="shared" si="1"/>
        <v>208800</v>
      </c>
      <c r="N29" s="26">
        <f t="shared" si="2"/>
        <v>1368800</v>
      </c>
      <c r="O29" s="33"/>
    </row>
    <row r="30" spans="1:15" ht="19.5" customHeight="1">
      <c r="A30" s="31"/>
      <c r="B30" s="25">
        <v>6</v>
      </c>
      <c r="C30" s="25">
        <v>8418</v>
      </c>
      <c r="D30" s="102" t="s">
        <v>69</v>
      </c>
      <c r="E30" s="102"/>
      <c r="F30" s="102"/>
      <c r="G30" s="102"/>
      <c r="H30" s="102"/>
      <c r="I30" s="25" t="s">
        <v>60</v>
      </c>
      <c r="J30" s="25">
        <v>10</v>
      </c>
      <c r="K30" s="26">
        <v>118500</v>
      </c>
      <c r="L30" s="26">
        <f t="shared" si="0"/>
        <v>1185000</v>
      </c>
      <c r="M30" s="26">
        <f t="shared" si="1"/>
        <v>213300</v>
      </c>
      <c r="N30" s="26">
        <f t="shared" si="2"/>
        <v>1398300</v>
      </c>
      <c r="O30" s="33"/>
    </row>
    <row r="31" spans="1:15" ht="19.5" customHeight="1">
      <c r="A31" s="31"/>
      <c r="B31" s="49"/>
      <c r="C31" s="49"/>
      <c r="D31" s="58" t="s">
        <v>77</v>
      </c>
      <c r="E31" s="59"/>
      <c r="F31" s="60"/>
      <c r="G31" s="49"/>
      <c r="H31" s="49"/>
      <c r="I31" s="49"/>
      <c r="J31" s="49">
        <f>SUM(J25:J30)</f>
        <v>165</v>
      </c>
      <c r="K31" s="26"/>
      <c r="L31" s="48">
        <f>SUM(L25:L30)</f>
        <v>9372500</v>
      </c>
      <c r="M31" s="48">
        <f>+L31*18%</f>
        <v>1687050</v>
      </c>
      <c r="N31" s="48">
        <f>+L31+M31</f>
        <v>11059550</v>
      </c>
      <c r="O31" s="33"/>
    </row>
    <row r="32" spans="1:15" ht="19.5" customHeight="1">
      <c r="A32" s="31"/>
      <c r="B32" s="8"/>
      <c r="C32" s="9"/>
      <c r="D32" s="105"/>
      <c r="E32" s="62"/>
      <c r="F32" s="62"/>
      <c r="G32" s="62"/>
      <c r="H32" s="106"/>
      <c r="I32" s="9"/>
      <c r="J32" s="9"/>
      <c r="K32" s="10"/>
      <c r="L32" s="10"/>
      <c r="M32" s="10"/>
      <c r="N32" s="11"/>
      <c r="O32" s="33"/>
    </row>
    <row r="33" spans="1:19" ht="19.5" customHeight="1">
      <c r="A33" s="31"/>
      <c r="B33" s="8"/>
      <c r="C33" s="9"/>
      <c r="D33" s="105"/>
      <c r="E33" s="62"/>
      <c r="F33" s="62"/>
      <c r="G33" s="62"/>
      <c r="H33" s="106"/>
      <c r="I33" s="9"/>
      <c r="J33" s="9"/>
      <c r="K33" s="10"/>
      <c r="L33" s="10"/>
      <c r="M33" s="10"/>
      <c r="N33" s="11"/>
      <c r="O33" s="33"/>
    </row>
    <row r="34" spans="1:19" ht="19.5" customHeight="1">
      <c r="A34" s="31"/>
      <c r="B34" s="8"/>
      <c r="C34" s="9"/>
      <c r="D34" s="105"/>
      <c r="E34" s="62"/>
      <c r="F34" s="62"/>
      <c r="G34" s="62"/>
      <c r="H34" s="106"/>
      <c r="I34" s="9"/>
      <c r="J34" s="9"/>
      <c r="K34" s="10"/>
      <c r="L34" s="10"/>
      <c r="M34" s="10"/>
      <c r="N34" s="11"/>
      <c r="O34" s="33"/>
    </row>
    <row r="35" spans="1:19" ht="12" customHeight="1" thickBot="1">
      <c r="A35" s="31"/>
      <c r="B35" s="8"/>
      <c r="C35" s="9"/>
      <c r="D35" s="105"/>
      <c r="E35" s="62"/>
      <c r="F35" s="62"/>
      <c r="G35" s="62"/>
      <c r="H35" s="106"/>
      <c r="I35" s="9"/>
      <c r="J35" s="9"/>
      <c r="K35" s="10"/>
      <c r="L35" s="10"/>
      <c r="M35" s="10"/>
      <c r="N35" s="11"/>
      <c r="O35" s="33"/>
    </row>
    <row r="36" spans="1:19" ht="19.2" hidden="1" customHeight="1">
      <c r="A36" s="31"/>
      <c r="B36" s="8"/>
      <c r="C36" s="9"/>
      <c r="D36" s="105"/>
      <c r="E36" s="62"/>
      <c r="F36" s="62"/>
      <c r="G36" s="62"/>
      <c r="H36" s="106"/>
      <c r="I36" s="9"/>
      <c r="J36" s="9"/>
      <c r="K36" s="10"/>
      <c r="L36" s="10"/>
      <c r="M36" s="10"/>
      <c r="N36" s="11"/>
      <c r="O36" s="33"/>
    </row>
    <row r="37" spans="1:19" ht="19.2" hidden="1" customHeight="1">
      <c r="A37" s="31"/>
      <c r="B37" s="8"/>
      <c r="C37" s="9"/>
      <c r="D37" s="105"/>
      <c r="E37" s="62"/>
      <c r="F37" s="62"/>
      <c r="G37" s="62"/>
      <c r="H37" s="106"/>
      <c r="I37" s="9"/>
      <c r="J37" s="9"/>
      <c r="K37" s="10"/>
      <c r="L37" s="10"/>
      <c r="M37" s="10"/>
      <c r="N37" s="11"/>
      <c r="O37" s="33"/>
    </row>
    <row r="38" spans="1:19" ht="19.2" hidden="1" customHeight="1" thickBot="1">
      <c r="A38" s="31"/>
      <c r="B38" s="12"/>
      <c r="C38" s="13"/>
      <c r="D38" s="114"/>
      <c r="E38" s="65"/>
      <c r="F38" s="65"/>
      <c r="G38" s="65"/>
      <c r="H38" s="115"/>
      <c r="I38" s="13"/>
      <c r="J38" s="13"/>
      <c r="K38" s="14"/>
      <c r="L38" s="14"/>
      <c r="M38" s="14"/>
      <c r="N38" s="15"/>
      <c r="O38" s="33"/>
    </row>
    <row r="39" spans="1:19" ht="19.5" customHeight="1">
      <c r="A39" s="31"/>
      <c r="B39" s="116" t="s">
        <v>40</v>
      </c>
      <c r="C39" s="117"/>
      <c r="D39" s="117"/>
      <c r="E39" s="19" t="s">
        <v>18</v>
      </c>
      <c r="F39" s="20"/>
      <c r="H39" s="118" t="s">
        <v>38</v>
      </c>
      <c r="I39" s="119"/>
      <c r="J39" s="119"/>
      <c r="K39" s="119"/>
      <c r="L39" s="45"/>
      <c r="M39" s="45"/>
      <c r="N39" s="21">
        <f>+N31</f>
        <v>11059550</v>
      </c>
      <c r="O39" s="33"/>
    </row>
    <row r="40" spans="1:19" ht="19.5" customHeight="1">
      <c r="A40" s="31"/>
      <c r="B40" s="107" t="s">
        <v>41</v>
      </c>
      <c r="C40" s="108"/>
      <c r="D40" s="108"/>
      <c r="E40" s="112" t="s">
        <v>82</v>
      </c>
      <c r="F40" s="113"/>
      <c r="H40" s="110" t="s">
        <v>20</v>
      </c>
      <c r="I40" s="111"/>
      <c r="J40" s="111"/>
      <c r="K40" s="111"/>
      <c r="L40" s="46"/>
      <c r="M40" s="46"/>
      <c r="N40" s="23" t="s">
        <v>57</v>
      </c>
      <c r="O40" s="33"/>
    </row>
    <row r="41" spans="1:19" ht="19.5" customHeight="1">
      <c r="A41" s="31"/>
      <c r="B41" s="107" t="s">
        <v>42</v>
      </c>
      <c r="C41" s="108"/>
      <c r="D41" s="108"/>
      <c r="E41" s="109" t="s">
        <v>19</v>
      </c>
      <c r="F41" s="90"/>
      <c r="H41" s="110" t="s">
        <v>21</v>
      </c>
      <c r="I41" s="111"/>
      <c r="J41" s="111"/>
      <c r="K41" s="111"/>
      <c r="L41" s="46"/>
      <c r="M41" s="46"/>
      <c r="N41" s="22">
        <f>SUM(N39:N40)</f>
        <v>11059550</v>
      </c>
      <c r="O41" s="33"/>
      <c r="Q41" s="16"/>
      <c r="R41" s="16"/>
      <c r="S41" s="16"/>
    </row>
    <row r="42" spans="1:19" ht="19.5" customHeight="1" thickBot="1">
      <c r="A42" s="31"/>
      <c r="B42" s="124" t="s">
        <v>43</v>
      </c>
      <c r="C42" s="125"/>
      <c r="D42" s="126"/>
      <c r="E42" s="123" t="s">
        <v>71</v>
      </c>
      <c r="F42" s="101"/>
      <c r="H42" s="110" t="s">
        <v>24</v>
      </c>
      <c r="I42" s="111"/>
      <c r="J42" s="111"/>
      <c r="K42" s="111"/>
      <c r="L42" s="46"/>
      <c r="M42" s="46"/>
      <c r="N42" s="22">
        <f>+SUM(N41:N41)</f>
        <v>11059550</v>
      </c>
      <c r="O42" s="33"/>
      <c r="Q42" s="17"/>
      <c r="R42" s="16"/>
      <c r="S42" s="16"/>
    </row>
    <row r="43" spans="1:19" ht="19.5" customHeight="1" thickBot="1">
      <c r="A43" s="31"/>
      <c r="B43" s="124" t="s">
        <v>72</v>
      </c>
      <c r="C43" s="125"/>
      <c r="D43" s="126"/>
      <c r="E43" s="123" t="s">
        <v>73</v>
      </c>
      <c r="F43" s="101"/>
      <c r="H43" s="110" t="s">
        <v>25</v>
      </c>
      <c r="I43" s="111"/>
      <c r="J43" s="111"/>
      <c r="K43" s="111"/>
      <c r="L43" s="46"/>
      <c r="M43" s="46"/>
      <c r="N43" s="22" t="s">
        <v>26</v>
      </c>
      <c r="O43" s="33"/>
    </row>
    <row r="44" spans="1:19" ht="19.5" customHeight="1" thickBot="1">
      <c r="A44" s="31"/>
      <c r="B44" s="127" t="s">
        <v>22</v>
      </c>
      <c r="C44" s="128"/>
      <c r="D44" s="128"/>
      <c r="E44" s="128"/>
      <c r="F44" s="129"/>
      <c r="H44" s="110" t="s">
        <v>27</v>
      </c>
      <c r="I44" s="111"/>
      <c r="J44" s="111"/>
      <c r="K44" s="111"/>
      <c r="L44" s="46"/>
      <c r="M44" s="46"/>
      <c r="N44" s="22" t="s">
        <v>26</v>
      </c>
      <c r="O44" s="33"/>
    </row>
    <row r="45" spans="1:19" ht="19.5" customHeight="1">
      <c r="A45" s="31"/>
      <c r="B45" s="130" t="s">
        <v>44</v>
      </c>
      <c r="C45" s="131"/>
      <c r="D45" s="132" t="s">
        <v>23</v>
      </c>
      <c r="E45" s="133"/>
      <c r="F45" s="134"/>
      <c r="H45" s="110" t="s">
        <v>28</v>
      </c>
      <c r="I45" s="111"/>
      <c r="J45" s="111"/>
      <c r="K45" s="111"/>
      <c r="L45" s="46"/>
      <c r="M45" s="46"/>
      <c r="N45" s="22" t="s">
        <v>29</v>
      </c>
      <c r="O45" s="33"/>
    </row>
    <row r="46" spans="1:19" ht="19.5" customHeight="1">
      <c r="A46" s="31"/>
      <c r="B46" s="120" t="s">
        <v>45</v>
      </c>
      <c r="C46" s="121"/>
      <c r="D46" s="105" t="s">
        <v>51</v>
      </c>
      <c r="E46" s="62"/>
      <c r="F46" s="63"/>
      <c r="H46" s="149" t="s">
        <v>30</v>
      </c>
      <c r="I46" s="150"/>
      <c r="J46" s="150"/>
      <c r="K46" s="151"/>
      <c r="L46" s="41"/>
      <c r="M46" s="41"/>
      <c r="N46" s="122">
        <f>SUM(N42:N45)</f>
        <v>11059550</v>
      </c>
      <c r="O46" s="33"/>
    </row>
    <row r="47" spans="1:19" ht="19.5" customHeight="1">
      <c r="A47" s="31"/>
      <c r="B47" s="120" t="s">
        <v>46</v>
      </c>
      <c r="C47" s="121"/>
      <c r="D47" s="105" t="s">
        <v>52</v>
      </c>
      <c r="E47" s="62"/>
      <c r="F47" s="63"/>
      <c r="H47" s="152"/>
      <c r="I47" s="153"/>
      <c r="J47" s="153"/>
      <c r="K47" s="154"/>
      <c r="L47" s="42"/>
      <c r="M47" s="42"/>
      <c r="N47" s="122"/>
      <c r="O47" s="33"/>
    </row>
    <row r="48" spans="1:19" ht="19.5" customHeight="1">
      <c r="A48" s="31"/>
      <c r="B48" s="120"/>
      <c r="C48" s="121"/>
      <c r="D48" s="105" t="s">
        <v>53</v>
      </c>
      <c r="E48" s="62"/>
      <c r="F48" s="63"/>
      <c r="H48" s="110" t="s">
        <v>31</v>
      </c>
      <c r="I48" s="111"/>
      <c r="J48" s="111"/>
      <c r="K48" s="111"/>
      <c r="L48" s="46"/>
      <c r="M48" s="46"/>
      <c r="N48" s="22">
        <v>0</v>
      </c>
      <c r="O48" s="33"/>
    </row>
    <row r="49" spans="1:17" ht="19.5" customHeight="1">
      <c r="A49" s="31"/>
      <c r="B49" s="120" t="s">
        <v>47</v>
      </c>
      <c r="C49" s="121"/>
      <c r="D49" s="157">
        <v>6711575677</v>
      </c>
      <c r="E49" s="158"/>
      <c r="F49" s="159"/>
      <c r="H49" s="160" t="s">
        <v>33</v>
      </c>
      <c r="I49" s="161"/>
      <c r="J49" s="161"/>
      <c r="K49" s="161"/>
      <c r="L49" s="47"/>
      <c r="M49" s="47"/>
      <c r="N49" s="24">
        <v>0</v>
      </c>
      <c r="O49" s="33"/>
    </row>
    <row r="50" spans="1:17" ht="19.5" customHeight="1" thickBot="1">
      <c r="A50" s="31"/>
      <c r="B50" s="155" t="s">
        <v>48</v>
      </c>
      <c r="C50" s="156"/>
      <c r="D50" s="114" t="s">
        <v>54</v>
      </c>
      <c r="E50" s="65"/>
      <c r="F50" s="66"/>
      <c r="H50" s="102"/>
      <c r="I50" s="102"/>
      <c r="J50" s="102"/>
      <c r="K50" s="102"/>
      <c r="L50" s="47"/>
      <c r="M50" s="47"/>
      <c r="N50" s="24">
        <v>0</v>
      </c>
      <c r="O50" s="33"/>
    </row>
    <row r="51" spans="1:17" ht="19.5" customHeight="1" thickBot="1">
      <c r="A51" s="31"/>
      <c r="H51" s="102"/>
      <c r="I51" s="102"/>
      <c r="J51" s="102"/>
      <c r="K51" s="102"/>
      <c r="L51" s="47"/>
      <c r="M51" s="47"/>
      <c r="N51" s="24">
        <v>0</v>
      </c>
      <c r="O51" s="33"/>
    </row>
    <row r="52" spans="1:17" ht="19.5" customHeight="1">
      <c r="A52" s="31"/>
      <c r="B52" s="85" t="s">
        <v>49</v>
      </c>
      <c r="C52" s="86"/>
      <c r="D52" s="86"/>
      <c r="E52" s="86"/>
      <c r="F52" s="162"/>
      <c r="H52" s="102"/>
      <c r="I52" s="102"/>
      <c r="J52" s="102"/>
      <c r="K52" s="102"/>
      <c r="L52" s="47"/>
      <c r="M52" s="47"/>
      <c r="N52" s="24">
        <v>0</v>
      </c>
      <c r="O52" s="33"/>
    </row>
    <row r="53" spans="1:17" ht="19.5" customHeight="1">
      <c r="A53" s="31"/>
      <c r="B53" s="136" t="s">
        <v>32</v>
      </c>
      <c r="C53" s="137"/>
      <c r="D53" s="137"/>
      <c r="E53" s="137"/>
      <c r="F53" s="138"/>
      <c r="H53" s="102"/>
      <c r="I53" s="102"/>
      <c r="J53" s="102"/>
      <c r="K53" s="102"/>
      <c r="L53" s="40"/>
      <c r="M53" s="40"/>
      <c r="N53" s="22"/>
      <c r="O53" s="33"/>
      <c r="Q53" s="18"/>
    </row>
    <row r="54" spans="1:17" ht="19.5" customHeight="1">
      <c r="A54" s="31"/>
      <c r="B54" s="136" t="s">
        <v>34</v>
      </c>
      <c r="C54" s="137"/>
      <c r="D54" s="137"/>
      <c r="E54" s="137"/>
      <c r="F54" s="138"/>
      <c r="H54" s="139" t="s">
        <v>36</v>
      </c>
      <c r="I54" s="140"/>
      <c r="J54" s="140"/>
      <c r="K54" s="140"/>
      <c r="L54" s="140"/>
      <c r="M54" s="140"/>
      <c r="N54" s="141"/>
      <c r="O54" s="33"/>
    </row>
    <row r="55" spans="1:17" ht="19.5" customHeight="1" thickBot="1">
      <c r="A55" s="31"/>
      <c r="B55" s="145" t="s">
        <v>35</v>
      </c>
      <c r="C55" s="146"/>
      <c r="D55" s="146"/>
      <c r="E55" s="146"/>
      <c r="F55" s="147"/>
      <c r="H55" s="142"/>
      <c r="I55" s="143"/>
      <c r="J55" s="143"/>
      <c r="K55" s="143"/>
      <c r="L55" s="143"/>
      <c r="M55" s="143"/>
      <c r="N55" s="144"/>
      <c r="O55" s="33"/>
    </row>
    <row r="56" spans="1:17" ht="19.5" customHeight="1">
      <c r="A56" s="31"/>
      <c r="K56" s="32"/>
      <c r="L56" s="32"/>
      <c r="M56" s="32"/>
      <c r="N56" s="32"/>
      <c r="O56" s="33"/>
    </row>
    <row r="57" spans="1:17" ht="19.5" customHeight="1">
      <c r="A57" s="31"/>
      <c r="B57" s="148" t="s">
        <v>58</v>
      </c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33"/>
    </row>
    <row r="58" spans="1:17" ht="19.5" customHeight="1">
      <c r="A58" s="31"/>
      <c r="B58" s="135" t="s">
        <v>56</v>
      </c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33"/>
    </row>
    <row r="59" spans="1:17" ht="19.5" customHeight="1">
      <c r="A59" s="31"/>
      <c r="B59" s="135" t="s">
        <v>50</v>
      </c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33"/>
    </row>
    <row r="60" spans="1:17" ht="19.5" customHeight="1">
      <c r="A60" s="31"/>
      <c r="B60" s="135" t="s">
        <v>61</v>
      </c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33"/>
    </row>
    <row r="61" spans="1:17" ht="19.5" customHeight="1">
      <c r="A61" s="31"/>
      <c r="B61" s="35"/>
      <c r="C61" s="35"/>
      <c r="D61" s="35"/>
      <c r="E61" s="35"/>
      <c r="F61" s="35"/>
      <c r="G61" s="35"/>
      <c r="K61" s="32"/>
      <c r="L61" s="32"/>
      <c r="M61" s="32"/>
      <c r="N61" s="32"/>
      <c r="O61" s="33"/>
    </row>
    <row r="62" spans="1:17" ht="19.5" customHeight="1" thickBot="1">
      <c r="A62" s="36"/>
      <c r="B62" s="37"/>
      <c r="C62" s="37"/>
      <c r="D62" s="37"/>
      <c r="E62" s="37"/>
      <c r="F62" s="37"/>
      <c r="G62" s="37"/>
      <c r="H62" s="37"/>
      <c r="I62" s="37"/>
      <c r="J62" s="37"/>
      <c r="K62" s="38"/>
      <c r="L62" s="38"/>
      <c r="M62" s="38"/>
      <c r="N62" s="38"/>
      <c r="O62" s="39"/>
    </row>
  </sheetData>
  <mergeCells count="96">
    <mergeCell ref="H48:K48"/>
    <mergeCell ref="H45:K45"/>
    <mergeCell ref="H46:K47"/>
    <mergeCell ref="B59:N59"/>
    <mergeCell ref="B50:C50"/>
    <mergeCell ref="D50:F50"/>
    <mergeCell ref="B48:C48"/>
    <mergeCell ref="D48:F48"/>
    <mergeCell ref="H51:K51"/>
    <mergeCell ref="H52:K52"/>
    <mergeCell ref="B49:C49"/>
    <mergeCell ref="D49:F49"/>
    <mergeCell ref="H49:K49"/>
    <mergeCell ref="H50:K50"/>
    <mergeCell ref="B52:F52"/>
    <mergeCell ref="B60:N60"/>
    <mergeCell ref="B53:F53"/>
    <mergeCell ref="B54:F54"/>
    <mergeCell ref="H54:N55"/>
    <mergeCell ref="B55:F55"/>
    <mergeCell ref="B57:N57"/>
    <mergeCell ref="B58:N58"/>
    <mergeCell ref="H53:K53"/>
    <mergeCell ref="H42:K42"/>
    <mergeCell ref="B47:C47"/>
    <mergeCell ref="D47:F47"/>
    <mergeCell ref="H43:K43"/>
    <mergeCell ref="N46:N47"/>
    <mergeCell ref="E42:F42"/>
    <mergeCell ref="B42:D42"/>
    <mergeCell ref="B44:F44"/>
    <mergeCell ref="B45:C45"/>
    <mergeCell ref="D45:F45"/>
    <mergeCell ref="B46:C46"/>
    <mergeCell ref="D46:F46"/>
    <mergeCell ref="H44:K44"/>
    <mergeCell ref="B43:D43"/>
    <mergeCell ref="E43:F43"/>
    <mergeCell ref="D32:H32"/>
    <mergeCell ref="D33:H33"/>
    <mergeCell ref="D34:H34"/>
    <mergeCell ref="B41:D41"/>
    <mergeCell ref="E41:F41"/>
    <mergeCell ref="H41:K41"/>
    <mergeCell ref="B40:D40"/>
    <mergeCell ref="E40:F40"/>
    <mergeCell ref="H40:K40"/>
    <mergeCell ref="D35:H35"/>
    <mergeCell ref="D36:H36"/>
    <mergeCell ref="D37:H37"/>
    <mergeCell ref="D38:H38"/>
    <mergeCell ref="B39:D39"/>
    <mergeCell ref="H39:K39"/>
    <mergeCell ref="B22:B23"/>
    <mergeCell ref="C22:C23"/>
    <mergeCell ref="D22:H23"/>
    <mergeCell ref="I22:I23"/>
    <mergeCell ref="D24:H24"/>
    <mergeCell ref="B19:C19"/>
    <mergeCell ref="E19:F19"/>
    <mergeCell ref="H19:J20"/>
    <mergeCell ref="B20:C20"/>
    <mergeCell ref="D20:F20"/>
    <mergeCell ref="D17:F17"/>
    <mergeCell ref="H17:I17"/>
    <mergeCell ref="J17:N17"/>
    <mergeCell ref="B18:C18"/>
    <mergeCell ref="E18:F18"/>
    <mergeCell ref="H18:I18"/>
    <mergeCell ref="J18:N18"/>
    <mergeCell ref="B17:C17"/>
    <mergeCell ref="B12:F12"/>
    <mergeCell ref="H12:N12"/>
    <mergeCell ref="I6:N7"/>
    <mergeCell ref="I8:K8"/>
    <mergeCell ref="I9:K9"/>
    <mergeCell ref="B11:F11"/>
    <mergeCell ref="H11:N11"/>
    <mergeCell ref="B13:F13"/>
    <mergeCell ref="H13:N13"/>
    <mergeCell ref="B14:F14"/>
    <mergeCell ref="H14:N14"/>
    <mergeCell ref="B15:F15"/>
    <mergeCell ref="H15:N15"/>
    <mergeCell ref="K22:K23"/>
    <mergeCell ref="L22:L23"/>
    <mergeCell ref="M22:M23"/>
    <mergeCell ref="N22:N23"/>
    <mergeCell ref="D31:F31"/>
    <mergeCell ref="J22:J23"/>
    <mergeCell ref="D30:H30"/>
    <mergeCell ref="D25:H25"/>
    <mergeCell ref="D27:H27"/>
    <mergeCell ref="D28:H28"/>
    <mergeCell ref="D29:H29"/>
    <mergeCell ref="D26:H26"/>
  </mergeCells>
  <hyperlinks>
    <hyperlink ref="M22" r:id="rId1"/>
    <hyperlink ref="D20" r:id="rId2"/>
  </hyperlinks>
  <pageMargins left="0.7" right="0.7" top="0.75" bottom="0.75" header="0.3" footer="0.3"/>
  <pageSetup paperSize="9" scale="62" orientation="portrait" r:id="rId3"/>
  <ignoredErrors>
    <ignoredError sqref="D19" numberStoredAsText="1"/>
  </ignoredError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UP</vt:lpstr>
      <vt:lpstr>UP!Print_Area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NAMRATA ATRI</dc:creator>
  <cp:lastModifiedBy>RAVINDER KUMAR</cp:lastModifiedBy>
  <cp:lastPrinted>2024-05-23T08:28:08Z</cp:lastPrinted>
  <dcterms:created xsi:type="dcterms:W3CDTF">2013-03-04T11:58:55Z</dcterms:created>
  <dcterms:modified xsi:type="dcterms:W3CDTF">2024-05-24T07:17:00Z</dcterms:modified>
</cp:coreProperties>
</file>