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filterPrivacy="1"/>
  <xr:revisionPtr revIDLastSave="0" documentId="13_ncr:1_{38CA0E4F-618C-4398-895B-51E389A92FCC}" xr6:coauthVersionLast="47" xr6:coauthVersionMax="47" xr10:uidLastSave="{00000000-0000-0000-0000-000000000000}"/>
  <bookViews>
    <workbookView xWindow="-120" yWindow="-120" windowWidth="24240" windowHeight="13140" activeTab="1" xr2:uid="{00000000-000D-0000-FFFF-FFFF00000000}"/>
  </bookViews>
  <sheets>
    <sheet name="Loose Furniture - BOQ" sheetId="1" r:id="rId1"/>
    <sheet name="Mockup Loose furniture BOQ" sheetId="2" r:id="rId2"/>
  </sheets>
  <definedNames>
    <definedName name="_xlnm.Print_Titles" localSheetId="0">'Loose Furniture - BOQ'!$6:$6</definedName>
  </definedNames>
  <calcPr calcId="18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4" i="2" l="1"/>
  <c r="H7" i="2"/>
  <c r="H9" i="2"/>
  <c r="H11" i="2"/>
  <c r="H14" i="2"/>
  <c r="H16" i="2"/>
  <c r="H18" i="2"/>
  <c r="H20" i="2"/>
  <c r="H22" i="2"/>
  <c r="H24" i="2"/>
  <c r="H26" i="2"/>
  <c r="H28" i="2"/>
  <c r="H30" i="2"/>
  <c r="H31" i="2"/>
  <c r="H32" i="2"/>
  <c r="H35" i="2"/>
  <c r="I7" i="2"/>
  <c r="G14" i="1"/>
  <c r="G15" i="1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3" i="1"/>
  <c r="G12" i="1"/>
  <c r="G11" i="1"/>
  <c r="G10" i="1"/>
  <c r="G9" i="1"/>
  <c r="G8" i="1"/>
  <c r="G7" i="1"/>
</calcChain>
</file>

<file path=xl/sharedStrings.xml><?xml version="1.0" encoding="utf-8"?>
<sst xmlns="http://schemas.openxmlformats.org/spreadsheetml/2006/main" count="134" uniqueCount="71">
  <si>
    <t>T1 LOUNGES - DOMESTIC LOUNGE PHASE 2</t>
  </si>
  <si>
    <t>SC-1</t>
  </si>
  <si>
    <t>RELAX LOUNGE</t>
  </si>
  <si>
    <t>Location</t>
  </si>
  <si>
    <t>Item Description</t>
  </si>
  <si>
    <t>Image</t>
  </si>
  <si>
    <t>Qty</t>
  </si>
  <si>
    <t>Furniture Code No.</t>
  </si>
  <si>
    <t>SC-2</t>
  </si>
  <si>
    <t>SC-3</t>
  </si>
  <si>
    <t>SPORTS LOUNGE</t>
  </si>
  <si>
    <t>SC-4</t>
  </si>
  <si>
    <t>SC-5</t>
  </si>
  <si>
    <t>SC-6</t>
  </si>
  <si>
    <t>TEA GARDEN</t>
  </si>
  <si>
    <t>CH-1</t>
  </si>
  <si>
    <t>CH-2</t>
  </si>
  <si>
    <t>Dining Table</t>
  </si>
  <si>
    <t>CT-03</t>
  </si>
  <si>
    <t>CT-04</t>
  </si>
  <si>
    <t>LIVE DINING</t>
  </si>
  <si>
    <t>D-LF-01</t>
  </si>
  <si>
    <t>ST-01</t>
  </si>
  <si>
    <t>Side Table</t>
  </si>
  <si>
    <t xml:space="preserve">LOOSE FURNITURE </t>
  </si>
  <si>
    <t>SALON</t>
  </si>
  <si>
    <t>ST-1</t>
  </si>
  <si>
    <t>ST-2</t>
  </si>
  <si>
    <t>SC-7</t>
  </si>
  <si>
    <t>MC-1</t>
  </si>
  <si>
    <t>SW-1</t>
  </si>
  <si>
    <t>HW-1</t>
  </si>
  <si>
    <t>Armchair 1
•Upholstery fabric as per image attached from Arc One, Mumbai
•Legs in New Burma teak wood with approved staining</t>
  </si>
  <si>
    <t xml:space="preserve">Armchair 2
•Upholstery fabric as per image attached from Arc One, Mumbai
•Legs in New Burma teak wood with approved staining
</t>
  </si>
  <si>
    <t xml:space="preserve">Armchair 3
•Upholstery leatherite as per image attached from Arc One, Mumbai
•Legs in New Burma teak wood with approved staining
</t>
  </si>
  <si>
    <t xml:space="preserve">Armchair 4
•Upholstery leatherite as per image attached from Arc One, Mumbai
•Legs in New Burma teak wood with approved staining
</t>
  </si>
  <si>
    <t xml:space="preserve">Armchair 5
•Upholstery fabric as per image attached from Arc One, Mumbai
•Legs in New Burma teak wood with approved staining
</t>
  </si>
  <si>
    <t xml:space="preserve">Armchair 6
•Upholstery fabric as per image attached from Arc One, Mumbai
•Legs in New Burma teak wood with approved staining
</t>
  </si>
  <si>
    <t>SALON - Reception, Nail Bar</t>
  </si>
  <si>
    <t xml:space="preserve">Chair
•Upholstery fabric/leatherite as per image attached from ArcOne, Mumbai
•Legs in black powder coated metal
</t>
  </si>
  <si>
    <t xml:space="preserve">Massage Chair 1
•Upholstery leatherite as per image attached from Arc One, Mumbai
</t>
  </si>
  <si>
    <t xml:space="preserve">Swivel Armchair
•Upholstery leatherite as per image attached from Arc One, Mumbai
</t>
  </si>
  <si>
    <t xml:space="preserve">Hairwash chair
•Upholstery leatherite as per image attached from Arc One, Mumbai
</t>
  </si>
  <si>
    <t>Bar Stool 1
•Upholstery leatherite as per image attached from Arc One, Mumbai
•Legs in black powder coated metal</t>
  </si>
  <si>
    <t>Bar Stool 2
•Upholstery leatherite as per image attached from Arc One, Mumbai
•Legs in New Burma teak wood with approved staining</t>
  </si>
  <si>
    <t>CH-3</t>
  </si>
  <si>
    <t>Bar Stool 3
•Upholstery fabric as per image attached from Arc One, Mumbai
•Legs in New Burma teak wood with approved staining</t>
  </si>
  <si>
    <t>CH-4 &amp; CH-5</t>
  </si>
  <si>
    <t>DINING AREA</t>
  </si>
  <si>
    <t>Dining Chair 1 &amp; 2
•Upholstery fabric as per image attached from Arc One, Mumbai
•Legs in New Burma teak wood with approved staining</t>
  </si>
  <si>
    <t>Foot Stool
•Upholstery fabric/leatherite as per image attached from ArcOne, Mumbai
•Legs in New Burma teak wood with approved staining</t>
  </si>
  <si>
    <t>Low Stool
•Upholstery fabric/leatherite as per image attached from ArcOne, Mumbai
•Legs in New Burma teak wood with approved staining</t>
  </si>
  <si>
    <t>CT-01</t>
  </si>
  <si>
    <t>CT-02</t>
  </si>
  <si>
    <t>SPORTS LOUNGE, LIVE DINING</t>
  </si>
  <si>
    <t>Center Table</t>
  </si>
  <si>
    <t xml:space="preserve">TEA GARDEN
</t>
  </si>
  <si>
    <t xml:space="preserve">Dining Table                                                                                          </t>
  </si>
  <si>
    <t xml:space="preserve">LIVE DINING
</t>
  </si>
  <si>
    <t>T1 LOUNGES - DOMESTIC LOUNGE PHASE 2 (FOR MOCKUP)</t>
  </si>
  <si>
    <t>Armchair 1 + 1 pillow
•Upholstery fabric as per image attached from Arc One, Mumbai
•Legs in New Burma teak wood with approved staining</t>
  </si>
  <si>
    <t xml:space="preserve">Armchair 2 + 1 pillow
•Upholstery fabric as per image attached from Arc One, Mumbai
•Legs in New Burma teak wood with approved staining
</t>
  </si>
  <si>
    <t>Rate</t>
  </si>
  <si>
    <t>Amount</t>
  </si>
  <si>
    <t>NA</t>
  </si>
  <si>
    <t>600mm Dia X 450mm Ht</t>
  </si>
  <si>
    <t>Amardeep will be able to provide : 900mm Dia X 750mm Ht</t>
  </si>
  <si>
    <t>BASIC</t>
  </si>
  <si>
    <t>Add : IGST - 18%</t>
  </si>
  <si>
    <t>TOTAL</t>
  </si>
  <si>
    <t>Add : Transportation cost for Bangalore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</si>
</sst>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vertical="center"/>
    </xf>
    <xf numFmtId="0" fontId="0" fillId="0" borderId="2" xfId="0" applyBorder="1"/>
    <xf numFmtId="0" fontId="0" fillId="0" borderId="3" xfId="0" applyBorder="1"/>
    <xf numFmtId="0" fontId="0" fillId="0" borderId="1" xfId="0" applyBorder="1" applyAlignment="1">
      <alignment vertical="top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top" wrapText="1"/>
    </xf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0" fillId="0" borderId="0" xfId="0" applyBorder="1"/>
    <xf numFmtId="0" fontId="1" fillId="0" borderId="0" xfId="0" applyFont="1" applyBorder="1" applyAlignment="1">
      <alignment horizontal="left"/>
    </xf>
    <xf numFmtId="0" fontId="0" fillId="0" borderId="0" xfId="0" applyAlignment="1">
      <alignment horizontal="left" wrapText="1"/>
    </xf>
    <xf numFmtId="0" fontId="1" fillId="0" borderId="4" xfId="0" applyFont="1" applyBorder="1" applyAlignment="1">
      <alignment horizontal="center" vertical="center"/>
    </xf>
    <xf numFmtId="0" fontId="0" fillId="0" borderId="4" xfId="0" applyBorder="1"/>
    <xf numFmtId="0" fontId="1" fillId="0" borderId="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4.png"/><Relationship Id="rId3" Type="http://schemas.openxmlformats.org/officeDocument/2006/relationships/image" Target="../media/image5.emf"/><Relationship Id="rId7" Type="http://schemas.openxmlformats.org/officeDocument/2006/relationships/image" Target="../media/image14.png"/><Relationship Id="rId12" Type="http://schemas.openxmlformats.org/officeDocument/2006/relationships/image" Target="../media/image23.png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12.emf"/><Relationship Id="rId11" Type="http://schemas.openxmlformats.org/officeDocument/2006/relationships/image" Target="../media/image20.png"/><Relationship Id="rId5" Type="http://schemas.openxmlformats.org/officeDocument/2006/relationships/image" Target="../media/image8.emf"/><Relationship Id="rId10" Type="http://schemas.openxmlformats.org/officeDocument/2006/relationships/image" Target="../media/image18.png"/><Relationship Id="rId4" Type="http://schemas.openxmlformats.org/officeDocument/2006/relationships/image" Target="../media/image7.emf"/><Relationship Id="rId9" Type="http://schemas.openxmlformats.org/officeDocument/2006/relationships/image" Target="../media/image17.png"/><Relationship Id="rId1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632457</xdr:colOff>
      <xdr:row>27</xdr:row>
      <xdr:rowOff>60960</xdr:rowOff>
    </xdr:from>
    <xdr:to>
      <xdr:col>4</xdr:col>
      <xdr:colOff>1912619</xdr:colOff>
      <xdr:row>27</xdr:row>
      <xdr:rowOff>1869218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507477" y="47312580"/>
          <a:ext cx="1280162" cy="1808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6</xdr:row>
      <xdr:rowOff>28575</xdr:rowOff>
    </xdr:from>
    <xdr:to>
      <xdr:col>4</xdr:col>
      <xdr:colOff>2057400</xdr:colOff>
      <xdr:row>6</xdr:row>
      <xdr:rowOff>1854470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1" y="1362075"/>
          <a:ext cx="1943099" cy="1825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19051</xdr:colOff>
      <xdr:row>7</xdr:row>
      <xdr:rowOff>24898</xdr:rowOff>
    </xdr:from>
    <xdr:to>
      <xdr:col>4</xdr:col>
      <xdr:colOff>2200275</xdr:colOff>
      <xdr:row>7</xdr:row>
      <xdr:rowOff>1973542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3425323"/>
          <a:ext cx="2181224" cy="1948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304801</xdr:colOff>
      <xdr:row>8</xdr:row>
      <xdr:rowOff>49247</xdr:rowOff>
    </xdr:from>
    <xdr:to>
      <xdr:col>4</xdr:col>
      <xdr:colOff>1943100</xdr:colOff>
      <xdr:row>8</xdr:row>
      <xdr:rowOff>1734023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19801" y="5668997"/>
          <a:ext cx="1638299" cy="1684776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10</xdr:row>
      <xdr:rowOff>36144</xdr:rowOff>
    </xdr:from>
    <xdr:to>
      <xdr:col>4</xdr:col>
      <xdr:colOff>1981200</xdr:colOff>
      <xdr:row>10</xdr:row>
      <xdr:rowOff>2117297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799269"/>
          <a:ext cx="1676400" cy="2081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333376</xdr:colOff>
      <xdr:row>9</xdr:row>
      <xdr:rowOff>123825</xdr:rowOff>
    </xdr:from>
    <xdr:to>
      <xdr:col>4</xdr:col>
      <xdr:colOff>2057400</xdr:colOff>
      <xdr:row>9</xdr:row>
      <xdr:rowOff>1877471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6" y="7743825"/>
          <a:ext cx="1724024" cy="1753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171451</xdr:colOff>
      <xdr:row>11</xdr:row>
      <xdr:rowOff>114993</xdr:rowOff>
    </xdr:from>
    <xdr:to>
      <xdr:col>4</xdr:col>
      <xdr:colOff>1914525</xdr:colOff>
      <xdr:row>11</xdr:row>
      <xdr:rowOff>2125870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1" y="12202218"/>
          <a:ext cx="1743074" cy="201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342901</xdr:colOff>
      <xdr:row>12</xdr:row>
      <xdr:rowOff>38485</xdr:rowOff>
    </xdr:from>
    <xdr:to>
      <xdr:col>4</xdr:col>
      <xdr:colOff>1895475</xdr:colOff>
      <xdr:row>12</xdr:row>
      <xdr:rowOff>2028825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4449810"/>
          <a:ext cx="1552574" cy="1990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171451</xdr:colOff>
      <xdr:row>13</xdr:row>
      <xdr:rowOff>23468</xdr:rowOff>
    </xdr:from>
    <xdr:to>
      <xdr:col>4</xdr:col>
      <xdr:colOff>2181225</xdr:colOff>
      <xdr:row>13</xdr:row>
      <xdr:rowOff>2054426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1" y="16758893"/>
          <a:ext cx="2009774" cy="2030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400051</xdr:colOff>
      <xdr:row>14</xdr:row>
      <xdr:rowOff>17705</xdr:rowOff>
    </xdr:from>
    <xdr:to>
      <xdr:col>4</xdr:col>
      <xdr:colOff>1962150</xdr:colOff>
      <xdr:row>14</xdr:row>
      <xdr:rowOff>1842482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1" y="19077230"/>
          <a:ext cx="1562099" cy="1824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228601</xdr:colOff>
      <xdr:row>15</xdr:row>
      <xdr:rowOff>34163</xdr:rowOff>
    </xdr:from>
    <xdr:to>
      <xdr:col>4</xdr:col>
      <xdr:colOff>2057400</xdr:colOff>
      <xdr:row>15</xdr:row>
      <xdr:rowOff>2026079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1" y="21417788"/>
          <a:ext cx="1828799" cy="1991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561976</xdr:colOff>
      <xdr:row>16</xdr:row>
      <xdr:rowOff>48088</xdr:rowOff>
    </xdr:from>
    <xdr:to>
      <xdr:col>4</xdr:col>
      <xdr:colOff>1876425</xdr:colOff>
      <xdr:row>16</xdr:row>
      <xdr:rowOff>2057400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6" y="23755813"/>
          <a:ext cx="1314449" cy="2009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390526</xdr:colOff>
      <xdr:row>17</xdr:row>
      <xdr:rowOff>141793</xdr:rowOff>
    </xdr:from>
    <xdr:to>
      <xdr:col>4</xdr:col>
      <xdr:colOff>2057400</xdr:colOff>
      <xdr:row>17</xdr:row>
      <xdr:rowOff>1965613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05526" y="26173618"/>
          <a:ext cx="1666874" cy="182382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18</xdr:row>
      <xdr:rowOff>136411</xdr:rowOff>
    </xdr:from>
    <xdr:to>
      <xdr:col>4</xdr:col>
      <xdr:colOff>1771650</xdr:colOff>
      <xdr:row>18</xdr:row>
      <xdr:rowOff>1876424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00775" y="28492336"/>
          <a:ext cx="1285875" cy="174001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19</xdr:row>
      <xdr:rowOff>129304</xdr:rowOff>
    </xdr:from>
    <xdr:to>
      <xdr:col>4</xdr:col>
      <xdr:colOff>2105025</xdr:colOff>
      <xdr:row>19</xdr:row>
      <xdr:rowOff>2061276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00751" y="30809329"/>
          <a:ext cx="1819274" cy="1931972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20</xdr:row>
      <xdr:rowOff>149569</xdr:rowOff>
    </xdr:from>
    <xdr:to>
      <xdr:col>4</xdr:col>
      <xdr:colOff>2181225</xdr:colOff>
      <xdr:row>20</xdr:row>
      <xdr:rowOff>1869378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838825" y="33153694"/>
          <a:ext cx="2057400" cy="1719809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428626</xdr:colOff>
      <xdr:row>21</xdr:row>
      <xdr:rowOff>90488</xdr:rowOff>
    </xdr:from>
    <xdr:to>
      <xdr:col>4</xdr:col>
      <xdr:colOff>1790700</xdr:colOff>
      <xdr:row>21</xdr:row>
      <xdr:rowOff>2028824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143626" y="35418713"/>
          <a:ext cx="1362074" cy="1938336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314326</xdr:colOff>
      <xdr:row>22</xdr:row>
      <xdr:rowOff>136158</xdr:rowOff>
    </xdr:from>
    <xdr:to>
      <xdr:col>4</xdr:col>
      <xdr:colOff>1885950</xdr:colOff>
      <xdr:row>22</xdr:row>
      <xdr:rowOff>1771282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29326" y="37788483"/>
          <a:ext cx="1571624" cy="163512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23</xdr:row>
      <xdr:rowOff>152400</xdr:rowOff>
    </xdr:from>
    <xdr:to>
      <xdr:col>4</xdr:col>
      <xdr:colOff>2102093</xdr:colOff>
      <xdr:row>23</xdr:row>
      <xdr:rowOff>1676083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772150" y="39938325"/>
          <a:ext cx="2044943" cy="152368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24</xdr:row>
      <xdr:rowOff>98974</xdr:rowOff>
    </xdr:from>
    <xdr:to>
      <xdr:col>4</xdr:col>
      <xdr:colOff>1876425</xdr:colOff>
      <xdr:row>24</xdr:row>
      <xdr:rowOff>1742750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905501" y="41894674"/>
          <a:ext cx="1685924" cy="1643776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25</xdr:row>
      <xdr:rowOff>118088</xdr:rowOff>
    </xdr:from>
    <xdr:to>
      <xdr:col>4</xdr:col>
      <xdr:colOff>2181225</xdr:colOff>
      <xdr:row>25</xdr:row>
      <xdr:rowOff>1785698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867400" y="43771163"/>
          <a:ext cx="2028825" cy="166761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26</xdr:row>
      <xdr:rowOff>133351</xdr:rowOff>
    </xdr:from>
    <xdr:to>
      <xdr:col>4</xdr:col>
      <xdr:colOff>2085976</xdr:colOff>
      <xdr:row>26</xdr:row>
      <xdr:rowOff>1894881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915026" y="33137476"/>
          <a:ext cx="1885950" cy="1761530"/>
        </a:xfrm>
        <a:prstGeom prst="rect">
          <a:avLst/>
        </a:prstGeom>
      </xdr:spPr>
    </xdr:pic>
    <xdr:clientData/>
  </xdr:twoCellAnchor>
  <xdr:oneCellAnchor>
    <xdr:from>
      <xdr:col>4</xdr:col>
      <xdr:colOff>200026</xdr:colOff>
      <xdr:row>27</xdr:row>
      <xdr:rowOff>133351</xdr:rowOff>
    </xdr:from>
    <xdr:ext cx="1885950" cy="1761530"/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915026" y="45691426"/>
          <a:ext cx="1885950" cy="1761530"/>
        </a:xfrm>
        <a:prstGeom prst="rect">
          <a:avLst/>
        </a:prstGeom>
      </xdr:spPr>
    </xdr:pic>
    <xdr:clientData/>
  </xdr:oneCellAnchor>
  <xdr:twoCellAnchor editAs="oneCell">
    <xdr:from>
      <xdr:col>4</xdr:col>
      <xdr:colOff>152400</xdr:colOff>
      <xdr:row>28</xdr:row>
      <xdr:rowOff>57150</xdr:rowOff>
    </xdr:from>
    <xdr:to>
      <xdr:col>4</xdr:col>
      <xdr:colOff>1971675</xdr:colOff>
      <xdr:row>28</xdr:row>
      <xdr:rowOff>1876425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867400" y="49882425"/>
          <a:ext cx="1819275" cy="1819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6</xdr:row>
      <xdr:rowOff>9525</xdr:rowOff>
    </xdr:from>
    <xdr:to>
      <xdr:col>4</xdr:col>
      <xdr:colOff>2105024</xdr:colOff>
      <xdr:row>6</xdr:row>
      <xdr:rowOff>1835420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1343025"/>
          <a:ext cx="1943099" cy="1825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</xdr:colOff>
      <xdr:row>8</xdr:row>
      <xdr:rowOff>19050</xdr:rowOff>
    </xdr:from>
    <xdr:to>
      <xdr:col>4</xdr:col>
      <xdr:colOff>2200274</xdr:colOff>
      <xdr:row>8</xdr:row>
      <xdr:rowOff>1967694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3419475"/>
          <a:ext cx="2181224" cy="1948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276225</xdr:colOff>
      <xdr:row>13</xdr:row>
      <xdr:rowOff>76200</xdr:rowOff>
    </xdr:from>
    <xdr:to>
      <xdr:col>4</xdr:col>
      <xdr:colOff>1952625</xdr:colOff>
      <xdr:row>13</xdr:row>
      <xdr:rowOff>2157353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11315700"/>
          <a:ext cx="1676400" cy="2081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200025</xdr:colOff>
      <xdr:row>15</xdr:row>
      <xdr:rowOff>85725</xdr:rowOff>
    </xdr:from>
    <xdr:to>
      <xdr:col>4</xdr:col>
      <xdr:colOff>1943099</xdr:colOff>
      <xdr:row>15</xdr:row>
      <xdr:rowOff>2096602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14897100"/>
          <a:ext cx="1743074" cy="201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409575</xdr:colOff>
      <xdr:row>17</xdr:row>
      <xdr:rowOff>76200</xdr:rowOff>
    </xdr:from>
    <xdr:to>
      <xdr:col>4</xdr:col>
      <xdr:colOff>1962149</xdr:colOff>
      <xdr:row>17</xdr:row>
      <xdr:rowOff>2066540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4487525"/>
          <a:ext cx="1552574" cy="1990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466725</xdr:colOff>
      <xdr:row>19</xdr:row>
      <xdr:rowOff>66675</xdr:rowOff>
    </xdr:from>
    <xdr:to>
      <xdr:col>4</xdr:col>
      <xdr:colOff>1781174</xdr:colOff>
      <xdr:row>19</xdr:row>
      <xdr:rowOff>2075987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21812250"/>
          <a:ext cx="1314449" cy="2009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514350</xdr:colOff>
      <xdr:row>21</xdr:row>
      <xdr:rowOff>76200</xdr:rowOff>
    </xdr:from>
    <xdr:to>
      <xdr:col>4</xdr:col>
      <xdr:colOff>1800225</xdr:colOff>
      <xdr:row>21</xdr:row>
      <xdr:rowOff>1816213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29350" y="19897725"/>
          <a:ext cx="1285875" cy="1740013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23</xdr:row>
      <xdr:rowOff>180975</xdr:rowOff>
    </xdr:from>
    <xdr:to>
      <xdr:col>4</xdr:col>
      <xdr:colOff>2171700</xdr:colOff>
      <xdr:row>23</xdr:row>
      <xdr:rowOff>1900784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29300" y="21564600"/>
          <a:ext cx="2057400" cy="1719809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25</xdr:row>
      <xdr:rowOff>95250</xdr:rowOff>
    </xdr:from>
    <xdr:to>
      <xdr:col>4</xdr:col>
      <xdr:colOff>1724024</xdr:colOff>
      <xdr:row>25</xdr:row>
      <xdr:rowOff>2033586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76950" y="24755475"/>
          <a:ext cx="1362074" cy="1938336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27</xdr:row>
      <xdr:rowOff>142875</xdr:rowOff>
    </xdr:from>
    <xdr:to>
      <xdr:col>4</xdr:col>
      <xdr:colOff>1914524</xdr:colOff>
      <xdr:row>27</xdr:row>
      <xdr:rowOff>1777999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57900" y="27127200"/>
          <a:ext cx="1571624" cy="1635124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29</xdr:row>
      <xdr:rowOff>19050</xdr:rowOff>
    </xdr:from>
    <xdr:to>
      <xdr:col>4</xdr:col>
      <xdr:colOff>1933574</xdr:colOff>
      <xdr:row>29</xdr:row>
      <xdr:rowOff>1662826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962650" y="29327475"/>
          <a:ext cx="1685924" cy="1643776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30</xdr:row>
      <xdr:rowOff>66675</xdr:rowOff>
    </xdr:from>
    <xdr:to>
      <xdr:col>4</xdr:col>
      <xdr:colOff>2028825</xdr:colOff>
      <xdr:row>30</xdr:row>
      <xdr:rowOff>1885950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924550" y="31041975"/>
          <a:ext cx="1819275" cy="1819275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10</xdr:row>
      <xdr:rowOff>19050</xdr:rowOff>
    </xdr:from>
    <xdr:to>
      <xdr:col>4</xdr:col>
      <xdr:colOff>2028824</xdr:colOff>
      <xdr:row>10</xdr:row>
      <xdr:rowOff>1703826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05525" y="5638800"/>
          <a:ext cx="1638299" cy="1684776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1371600</xdr:colOff>
      <xdr:row>6</xdr:row>
      <xdr:rowOff>781050</xdr:rowOff>
    </xdr:from>
    <xdr:to>
      <xdr:col>3</xdr:col>
      <xdr:colOff>3466838</xdr:colOff>
      <xdr:row>7</xdr:row>
      <xdr:rowOff>18911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90925" y="2114550"/>
          <a:ext cx="2095238" cy="1114286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1371600</xdr:colOff>
      <xdr:row>8</xdr:row>
      <xdr:rowOff>904875</xdr:rowOff>
    </xdr:from>
    <xdr:to>
      <xdr:col>3</xdr:col>
      <xdr:colOff>3466838</xdr:colOff>
      <xdr:row>8</xdr:row>
      <xdr:rowOff>2019161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90925" y="4305300"/>
          <a:ext cx="2095238" cy="11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29"/>
  <sheetViews>
    <sheetView topLeftCell="B5" workbookViewId="0">
      <selection activeCell="G8" sqref="G8"/>
    </sheetView>
  </sheetViews>
  <sheetFormatPr defaultRowHeight="15" x14ac:dyDescent="0.25"/>
  <cols>
    <col min="1" max="1" width="2.140625" customWidth="1"/>
    <col min="2" max="2" width="12.7109375" customWidth="1"/>
    <col min="3" max="3" width="18.42578125" customWidth="1"/>
    <col min="4" max="4" width="52.42578125" customWidth="1"/>
    <col min="5" max="5" width="34.140625" customWidth="1"/>
    <col min="7" max="7" width="25.5703125" customWidth="1"/>
  </cols>
  <sheetData>
    <row r="2" spans="2:8" x14ac:dyDescent="0.25">
      <c r="B2" s="13" t="s">
        <v>0</v>
      </c>
      <c r="C2" s="13"/>
      <c r="D2" s="13"/>
      <c r="E2" s="13"/>
      <c r="F2" s="13"/>
    </row>
    <row r="3" spans="2:8" x14ac:dyDescent="0.25">
      <c r="B3" s="2"/>
      <c r="F3" s="3"/>
    </row>
    <row r="4" spans="2:8" x14ac:dyDescent="0.25">
      <c r="B4" s="14" t="s">
        <v>24</v>
      </c>
      <c r="C4" s="14"/>
      <c r="D4" s="14"/>
      <c r="E4" s="14"/>
      <c r="F4" s="14"/>
    </row>
    <row r="5" spans="2:8" x14ac:dyDescent="0.25">
      <c r="B5" s="2"/>
      <c r="F5" s="3"/>
    </row>
    <row r="6" spans="2:8" s="1" customFormat="1" ht="30" x14ac:dyDescent="0.25">
      <c r="B6" s="8" t="s">
        <v>7</v>
      </c>
      <c r="C6" s="9" t="s">
        <v>3</v>
      </c>
      <c r="D6" s="9" t="s">
        <v>4</v>
      </c>
      <c r="E6" s="9" t="s">
        <v>5</v>
      </c>
      <c r="F6" s="9" t="s">
        <v>6</v>
      </c>
      <c r="H6"/>
    </row>
    <row r="7" spans="2:8" ht="147.75" customHeight="1" x14ac:dyDescent="0.25">
      <c r="B7" s="7" t="s">
        <v>1</v>
      </c>
      <c r="C7" s="7" t="s">
        <v>2</v>
      </c>
      <c r="D7" s="4" t="s">
        <v>32</v>
      </c>
      <c r="E7" s="5"/>
      <c r="F7" s="6">
        <v>16</v>
      </c>
      <c r="G7" s="11" t="str">
        <f>CONCATENATE(B$6," ",B7," ",C$6," ",C7," ",D$6," ",D7)</f>
        <v>Furniture Code No. SC-1 Location RELAX LOUNGE Item Description Armchair 1
•Upholstery fabric as per image attached from Arc One, Mumbai
•Legs in New Burma teak wood with approved staining</v>
      </c>
    </row>
    <row r="8" spans="2:8" ht="159.75" customHeight="1" x14ac:dyDescent="0.25">
      <c r="B8" s="7" t="s">
        <v>8</v>
      </c>
      <c r="C8" s="7" t="s">
        <v>2</v>
      </c>
      <c r="D8" s="4" t="s">
        <v>33</v>
      </c>
      <c r="E8" s="5"/>
      <c r="F8" s="6">
        <v>7</v>
      </c>
      <c r="G8" s="11" t="str">
        <f t="shared" ref="G8:G29" si="0">CONCATENATE(B$6," ",B8," ",C$6," ",C8," ",D$6," ",D8)</f>
        <v xml:space="preserve">Furniture Code No. SC-2 Location RELAX LOUNGE Item Description Armchair 2
•Upholstery fabric as per image attached from Arc One, Mumbai
•Legs in New Burma teak wood with approved staining
</v>
      </c>
    </row>
    <row r="9" spans="2:8" ht="142.5" customHeight="1" x14ac:dyDescent="0.25">
      <c r="B9" s="7" t="s">
        <v>9</v>
      </c>
      <c r="C9" s="7" t="s">
        <v>10</v>
      </c>
      <c r="D9" s="4" t="s">
        <v>34</v>
      </c>
      <c r="E9" s="5"/>
      <c r="F9" s="6">
        <v>10</v>
      </c>
      <c r="G9" s="11" t="str">
        <f t="shared" si="0"/>
        <v xml:space="preserve">Furniture Code No. SC-3 Location SPORTS LOUNGE Item Description Armchair 3
•Upholstery leatherite as per image attached from Arc One, Mumbai
•Legs in New Burma teak wood with approved staining
</v>
      </c>
    </row>
    <row r="10" spans="2:8" ht="153.75" customHeight="1" x14ac:dyDescent="0.25">
      <c r="B10" s="7" t="s">
        <v>11</v>
      </c>
      <c r="C10" s="7" t="s">
        <v>10</v>
      </c>
      <c r="D10" s="4" t="s">
        <v>35</v>
      </c>
      <c r="E10" s="5"/>
      <c r="F10" s="6">
        <v>13</v>
      </c>
      <c r="G10" s="11" t="str">
        <f t="shared" si="0"/>
        <v xml:space="preserve">Furniture Code No. SC-4 Location SPORTS LOUNGE Item Description Armchair 4
•Upholstery leatherite as per image attached from Arc One, Mumbai
•Legs in New Burma teak wood with approved staining
</v>
      </c>
    </row>
    <row r="11" spans="2:8" ht="168" customHeight="1" x14ac:dyDescent="0.25">
      <c r="B11" s="7" t="s">
        <v>12</v>
      </c>
      <c r="C11" s="7" t="s">
        <v>10</v>
      </c>
      <c r="D11" s="4" t="s">
        <v>36</v>
      </c>
      <c r="E11" s="5"/>
      <c r="F11" s="6">
        <v>12</v>
      </c>
      <c r="G11" s="11" t="str">
        <f t="shared" si="0"/>
        <v xml:space="preserve">Furniture Code No. SC-5 Location SPORTS LOUNGE Item Description Armchair 5
•Upholstery fabric as per image attached from Arc One, Mumbai
•Legs in New Burma teak wood with approved staining
</v>
      </c>
    </row>
    <row r="12" spans="2:8" ht="168" customHeight="1" x14ac:dyDescent="0.25">
      <c r="B12" s="7" t="s">
        <v>13</v>
      </c>
      <c r="C12" s="7" t="s">
        <v>14</v>
      </c>
      <c r="D12" s="4" t="s">
        <v>37</v>
      </c>
      <c r="E12" s="5"/>
      <c r="F12" s="6">
        <v>19</v>
      </c>
      <c r="G12" s="11" t="str">
        <f t="shared" si="0"/>
        <v xml:space="preserve">Furniture Code No. SC-6 Location TEA GARDEN Item Description Armchair 6
•Upholstery fabric as per image attached from Arc One, Mumbai
•Legs in New Burma teak wood with approved staining
</v>
      </c>
    </row>
    <row r="13" spans="2:8" ht="168" customHeight="1" x14ac:dyDescent="0.25">
      <c r="B13" s="7" t="s">
        <v>28</v>
      </c>
      <c r="C13" s="10" t="s">
        <v>38</v>
      </c>
      <c r="D13" s="4" t="s">
        <v>39</v>
      </c>
      <c r="E13" s="5"/>
      <c r="F13" s="6">
        <v>4</v>
      </c>
      <c r="G13" s="11" t="str">
        <f t="shared" si="0"/>
        <v xml:space="preserve">Furniture Code No. SC-7 Location SALON - Reception, Nail Bar Item Description Chair
•Upholstery fabric/leatherite as per image attached from ArcOne, Mumbai
•Legs in black powder coated metal
</v>
      </c>
    </row>
    <row r="14" spans="2:8" ht="168" customHeight="1" x14ac:dyDescent="0.25">
      <c r="B14" s="7" t="s">
        <v>29</v>
      </c>
      <c r="C14" s="7" t="s">
        <v>25</v>
      </c>
      <c r="D14" s="4" t="s">
        <v>40</v>
      </c>
      <c r="E14" s="5"/>
      <c r="F14" s="6">
        <v>4</v>
      </c>
      <c r="G14" s="11" t="str">
        <f t="shared" si="0"/>
        <v xml:space="preserve">Furniture Code No. MC-1 Location SALON Item Description Massage Chair 1
•Upholstery leatherite as per image attached from Arc One, Mumbai
</v>
      </c>
      <c r="H14" s="18" t="s">
        <v>64</v>
      </c>
    </row>
    <row r="15" spans="2:8" ht="168" customHeight="1" x14ac:dyDescent="0.25">
      <c r="B15" s="7" t="s">
        <v>30</v>
      </c>
      <c r="C15" s="7" t="s">
        <v>25</v>
      </c>
      <c r="D15" s="4" t="s">
        <v>41</v>
      </c>
      <c r="E15" s="5"/>
      <c r="F15" s="6">
        <v>2</v>
      </c>
      <c r="G15" s="11" t="str">
        <f t="shared" si="0"/>
        <v xml:space="preserve">Furniture Code No. SW-1 Location SALON Item Description Swivel Armchair
•Upholstery leatherite as per image attached from Arc One, Mumbai
</v>
      </c>
      <c r="H15" s="18" t="s">
        <v>64</v>
      </c>
    </row>
    <row r="16" spans="2:8" ht="168" customHeight="1" x14ac:dyDescent="0.25">
      <c r="B16" s="7" t="s">
        <v>31</v>
      </c>
      <c r="C16" s="7" t="s">
        <v>25</v>
      </c>
      <c r="D16" s="4" t="s">
        <v>42</v>
      </c>
      <c r="E16" s="5"/>
      <c r="F16" s="6">
        <v>1</v>
      </c>
      <c r="G16" s="11" t="str">
        <f t="shared" si="0"/>
        <v xml:space="preserve">Furniture Code No. HW-1 Location SALON Item Description Hairwash chair
•Upholstery leatherite as per image attached from Arc One, Mumbai
</v>
      </c>
      <c r="H16" s="18" t="s">
        <v>64</v>
      </c>
    </row>
    <row r="17" spans="2:8" ht="168" customHeight="1" x14ac:dyDescent="0.25">
      <c r="B17" s="7" t="s">
        <v>15</v>
      </c>
      <c r="C17" s="7" t="s">
        <v>10</v>
      </c>
      <c r="D17" s="4" t="s">
        <v>43</v>
      </c>
      <c r="E17" s="5"/>
      <c r="F17" s="6">
        <v>11</v>
      </c>
      <c r="G17" s="11" t="str">
        <f t="shared" si="0"/>
        <v>Furniture Code No. CH-1 Location SPORTS LOUNGE Item Description Bar Stool 1
•Upholstery leatherite as per image attached from Arc One, Mumbai
•Legs in black powder coated metal</v>
      </c>
    </row>
    <row r="18" spans="2:8" ht="168" customHeight="1" x14ac:dyDescent="0.25">
      <c r="B18" s="7" t="s">
        <v>16</v>
      </c>
      <c r="C18" s="10" t="s">
        <v>10</v>
      </c>
      <c r="D18" s="4" t="s">
        <v>44</v>
      </c>
      <c r="E18" s="5"/>
      <c r="F18" s="6">
        <v>12</v>
      </c>
      <c r="G18" s="11" t="str">
        <f t="shared" si="0"/>
        <v>Furniture Code No. CH-2 Location SPORTS LOUNGE Item Description Bar Stool 2
•Upholstery leatherite as per image attached from Arc One, Mumbai
•Legs in New Burma teak wood with approved staining</v>
      </c>
    </row>
    <row r="19" spans="2:8" ht="168" customHeight="1" x14ac:dyDescent="0.25">
      <c r="B19" s="7" t="s">
        <v>45</v>
      </c>
      <c r="C19" s="7" t="s">
        <v>14</v>
      </c>
      <c r="D19" s="4" t="s">
        <v>46</v>
      </c>
      <c r="E19" s="5"/>
      <c r="F19" s="6">
        <v>10</v>
      </c>
      <c r="G19" s="11" t="str">
        <f t="shared" si="0"/>
        <v>Furniture Code No. CH-3 Location TEA GARDEN Item Description Bar Stool 3
•Upholstery fabric as per image attached from Arc One, Mumbai
•Legs in New Burma teak wood with approved staining</v>
      </c>
    </row>
    <row r="20" spans="2:8" ht="168" customHeight="1" x14ac:dyDescent="0.25">
      <c r="B20" s="7" t="s">
        <v>47</v>
      </c>
      <c r="C20" s="7" t="s">
        <v>48</v>
      </c>
      <c r="D20" s="4" t="s">
        <v>49</v>
      </c>
      <c r="E20" s="5"/>
      <c r="F20" s="6">
        <v>32</v>
      </c>
      <c r="G20" s="11" t="str">
        <f t="shared" si="0"/>
        <v>Furniture Code No. CH-4 &amp; CH-5 Location DINING AREA Item Description Dining Chair 1 &amp; 2
•Upholstery fabric as per image attached from Arc One, Mumbai
•Legs in New Burma teak wood with approved staining</v>
      </c>
    </row>
    <row r="21" spans="2:8" ht="168" customHeight="1" x14ac:dyDescent="0.25">
      <c r="B21" s="7" t="s">
        <v>26</v>
      </c>
      <c r="C21" s="7" t="s">
        <v>25</v>
      </c>
      <c r="D21" s="4" t="s">
        <v>50</v>
      </c>
      <c r="E21" s="5"/>
      <c r="F21" s="6">
        <v>4</v>
      </c>
      <c r="G21" s="11" t="str">
        <f t="shared" si="0"/>
        <v>Furniture Code No. ST-1 Location SALON Item Description Foot Stool
•Upholstery fabric/leatherite as per image attached from ArcOne, Mumbai
•Legs in New Burma teak wood with approved staining</v>
      </c>
    </row>
    <row r="22" spans="2:8" ht="168" customHeight="1" x14ac:dyDescent="0.25">
      <c r="B22" s="7" t="s">
        <v>27</v>
      </c>
      <c r="C22" s="7" t="s">
        <v>25</v>
      </c>
      <c r="D22" s="4" t="s">
        <v>51</v>
      </c>
      <c r="E22" s="5"/>
      <c r="F22" s="6">
        <v>6</v>
      </c>
      <c r="G22" s="11" t="str">
        <f t="shared" si="0"/>
        <v>Furniture Code No. ST-2 Location SALON Item Description Low Stool
•Upholstery fabric/leatherite as per image attached from ArcOne, Mumbai
•Legs in New Burma teak wood with approved staining</v>
      </c>
    </row>
    <row r="23" spans="2:8" ht="153" customHeight="1" x14ac:dyDescent="0.25">
      <c r="B23" s="7" t="s">
        <v>52</v>
      </c>
      <c r="C23" s="10" t="s">
        <v>2</v>
      </c>
      <c r="D23" s="4" t="s">
        <v>55</v>
      </c>
      <c r="E23" s="5"/>
      <c r="F23" s="6">
        <v>4</v>
      </c>
      <c r="G23" s="11" t="str">
        <f t="shared" si="0"/>
        <v>Furniture Code No. CT-01 Location RELAX LOUNGE Item Description Center Table</v>
      </c>
      <c r="H23" s="18" t="s">
        <v>65</v>
      </c>
    </row>
    <row r="24" spans="2:8" ht="143.25" customHeight="1" x14ac:dyDescent="0.25">
      <c r="B24" s="7" t="s">
        <v>53</v>
      </c>
      <c r="C24" s="10" t="s">
        <v>54</v>
      </c>
      <c r="D24" s="4" t="s">
        <v>17</v>
      </c>
      <c r="E24" s="5"/>
      <c r="F24" s="6">
        <v>15</v>
      </c>
      <c r="G24" s="11" t="str">
        <f t="shared" si="0"/>
        <v>Furniture Code No. CT-02 Location SPORTS LOUNGE, LIVE DINING Item Description Dining Table</v>
      </c>
      <c r="H24" s="18" t="s">
        <v>66</v>
      </c>
    </row>
    <row r="25" spans="2:8" ht="146.25" customHeight="1" x14ac:dyDescent="0.25">
      <c r="B25" s="7" t="s">
        <v>18</v>
      </c>
      <c r="C25" s="10" t="s">
        <v>56</v>
      </c>
      <c r="D25" s="4" t="s">
        <v>57</v>
      </c>
      <c r="E25" s="5"/>
      <c r="F25" s="6">
        <v>14</v>
      </c>
      <c r="G25" s="11" t="str">
        <f t="shared" si="0"/>
        <v xml:space="preserve">Furniture Code No. CT-03 Location TEA GARDEN
 Item Description Dining Table                                                                                          </v>
      </c>
    </row>
    <row r="26" spans="2:8" ht="150" customHeight="1" x14ac:dyDescent="0.25">
      <c r="B26" s="7" t="s">
        <v>19</v>
      </c>
      <c r="C26" s="10" t="s">
        <v>58</v>
      </c>
      <c r="D26" s="4" t="s">
        <v>17</v>
      </c>
      <c r="E26" s="5"/>
      <c r="F26" s="6">
        <v>4</v>
      </c>
      <c r="G26" s="11" t="str">
        <f t="shared" si="0"/>
        <v>Furniture Code No. CT-04 Location LIVE DINING
 Item Description Dining Table</v>
      </c>
    </row>
    <row r="27" spans="2:8" ht="168" customHeight="1" x14ac:dyDescent="0.25">
      <c r="B27" s="7" t="s">
        <v>21</v>
      </c>
      <c r="C27" s="10" t="s">
        <v>20</v>
      </c>
      <c r="D27" s="4" t="s">
        <v>17</v>
      </c>
      <c r="E27" s="5"/>
      <c r="F27" s="6">
        <v>4</v>
      </c>
      <c r="G27" s="11" t="str">
        <f t="shared" si="0"/>
        <v>Furniture Code No. D-LF-01 Location LIVE DINING Item Description Dining Table</v>
      </c>
    </row>
    <row r="28" spans="2:8" ht="168" customHeight="1" x14ac:dyDescent="0.25">
      <c r="B28" s="7" t="s">
        <v>21</v>
      </c>
      <c r="C28" s="10" t="s">
        <v>20</v>
      </c>
      <c r="D28" s="4" t="s">
        <v>17</v>
      </c>
      <c r="E28" s="5"/>
      <c r="F28" s="6">
        <v>16</v>
      </c>
      <c r="G28" s="11" t="str">
        <f t="shared" si="0"/>
        <v>Furniture Code No. D-LF-01 Location LIVE DINING Item Description Dining Table</v>
      </c>
    </row>
    <row r="29" spans="2:8" ht="150" customHeight="1" x14ac:dyDescent="0.25">
      <c r="B29" s="7" t="s">
        <v>22</v>
      </c>
      <c r="C29" s="10" t="s">
        <v>2</v>
      </c>
      <c r="D29" s="4" t="s">
        <v>23</v>
      </c>
      <c r="E29" s="5"/>
      <c r="F29" s="6">
        <v>22</v>
      </c>
      <c r="G29" s="11" t="str">
        <f t="shared" si="0"/>
        <v>Furniture Code No. ST-01 Location RELAX LOUNGE Item Description Side Table</v>
      </c>
    </row>
  </sheetData>
  <mergeCells count="2">
    <mergeCell ref="B2:F2"/>
    <mergeCell ref="B4:F4"/>
  </mergeCells>
  <pageMargins left="0.31496062992125984" right="0.31496062992125984" top="0.55118110236220474" bottom="0.35433070866141736" header="0.11811023622047245" footer="0.11811023622047245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J35"/>
  <sheetViews>
    <sheetView tabSelected="1" topLeftCell="A13" workbookViewId="0">
      <selection activeCell="F6" sqref="F6:H35"/>
    </sheetView>
  </sheetViews>
  <sheetFormatPr defaultRowHeight="15" x14ac:dyDescent="0.25"/>
  <cols>
    <col min="1" max="1" width="2.140625" customWidth="1"/>
    <col min="2" max="2" width="12.7109375" customWidth="1"/>
    <col min="3" max="3" width="18.42578125" customWidth="1"/>
    <col min="4" max="4" width="52.42578125" customWidth="1"/>
    <col min="5" max="5" width="34.140625" customWidth="1"/>
    <col min="9" max="9" width="15.28515625" customWidth="1"/>
  </cols>
  <sheetData>
    <row r="2" spans="2:10" x14ac:dyDescent="0.25">
      <c r="B2" s="13" t="s">
        <v>59</v>
      </c>
      <c r="C2" s="13"/>
      <c r="D2" s="13"/>
      <c r="E2" s="13"/>
      <c r="F2" s="13"/>
      <c r="G2" s="15"/>
      <c r="H2" s="15"/>
    </row>
    <row r="3" spans="2:10" x14ac:dyDescent="0.25">
      <c r="B3" s="2"/>
      <c r="F3" s="3"/>
      <c r="G3" s="16"/>
      <c r="H3" s="16"/>
    </row>
    <row r="4" spans="2:10" x14ac:dyDescent="0.25">
      <c r="B4" s="14" t="s">
        <v>24</v>
      </c>
      <c r="C4" s="14"/>
      <c r="D4" s="14"/>
      <c r="E4" s="14"/>
      <c r="F4" s="14"/>
      <c r="G4" s="17"/>
      <c r="H4" s="17"/>
    </row>
    <row r="5" spans="2:10" x14ac:dyDescent="0.25">
      <c r="B5" s="2"/>
      <c r="F5" s="3"/>
      <c r="G5" s="16"/>
      <c r="H5" s="16"/>
    </row>
    <row r="6" spans="2:10" s="1" customFormat="1" ht="30" x14ac:dyDescent="0.25">
      <c r="B6" s="8" t="s">
        <v>7</v>
      </c>
      <c r="C6" s="9" t="s">
        <v>3</v>
      </c>
      <c r="D6" s="9" t="s">
        <v>4</v>
      </c>
      <c r="E6" s="19" t="s">
        <v>5</v>
      </c>
      <c r="F6" s="9" t="s">
        <v>6</v>
      </c>
      <c r="G6" s="9" t="s">
        <v>62</v>
      </c>
      <c r="H6" s="9" t="s">
        <v>63</v>
      </c>
      <c r="J6"/>
    </row>
    <row r="7" spans="2:10" ht="147.75" customHeight="1" x14ac:dyDescent="0.25">
      <c r="B7" s="7" t="s">
        <v>1</v>
      </c>
      <c r="C7" s="7" t="s">
        <v>2</v>
      </c>
      <c r="D7" s="4" t="s">
        <v>60</v>
      </c>
      <c r="E7" s="20"/>
      <c r="F7" s="6">
        <v>1</v>
      </c>
      <c r="G7" s="6">
        <v>28500</v>
      </c>
      <c r="H7" s="6">
        <f>G7*F7</f>
        <v>28500</v>
      </c>
      <c r="I7" s="11" t="str">
        <f>CONCATENATE(B$6," ",B7," ",C$6," ",C7," ",D$6," ",D7)</f>
        <v>Furniture Code No. SC-1 Location RELAX LOUNGE Item Description Armchair 1 + 1 pillow
•Upholstery fabric as per image attached from Arc One, Mumbai
•Legs in New Burma teak wood with approved staining</v>
      </c>
    </row>
    <row r="8" spans="2:10" x14ac:dyDescent="0.25">
      <c r="B8" s="5"/>
      <c r="C8" s="5"/>
      <c r="D8" s="5"/>
      <c r="E8" s="20"/>
      <c r="F8" s="5"/>
      <c r="G8" s="5"/>
      <c r="H8" s="5"/>
    </row>
    <row r="9" spans="2:10" ht="159.75" customHeight="1" x14ac:dyDescent="0.25">
      <c r="B9" s="7" t="s">
        <v>8</v>
      </c>
      <c r="C9" s="7" t="s">
        <v>2</v>
      </c>
      <c r="D9" s="4" t="s">
        <v>61</v>
      </c>
      <c r="E9" s="20"/>
      <c r="F9" s="6">
        <v>1</v>
      </c>
      <c r="G9" s="6">
        <v>32500</v>
      </c>
      <c r="H9" s="6">
        <f>G9*F9</f>
        <v>32500</v>
      </c>
      <c r="I9" s="11" t="str">
        <f t="shared" ref="I9:I31" si="0">CONCATENATE(B$6," ",B9," ",C$6," ",C9," ",D$6," ",D9)</f>
        <v xml:space="preserve">Furniture Code No. SC-2 Location RELAX LOUNGE Item Description Armchair 2 + 1 pillow
•Upholstery fabric as per image attached from Arc One, Mumbai
•Legs in New Burma teak wood with approved staining
</v>
      </c>
    </row>
    <row r="10" spans="2:10" ht="105" x14ac:dyDescent="0.25">
      <c r="B10" s="5"/>
      <c r="C10" s="5"/>
      <c r="D10" s="5"/>
      <c r="E10" s="20"/>
      <c r="F10" s="5"/>
      <c r="G10" s="5"/>
      <c r="H10" s="5"/>
      <c r="I10" s="11" t="str">
        <f t="shared" si="0"/>
        <v xml:space="preserve">Furniture Code No.  Location  Item Description </v>
      </c>
    </row>
    <row r="11" spans="2:10" ht="142.5" customHeight="1" x14ac:dyDescent="0.25">
      <c r="B11" s="7" t="s">
        <v>9</v>
      </c>
      <c r="C11" s="7" t="s">
        <v>10</v>
      </c>
      <c r="D11" s="4" t="s">
        <v>34</v>
      </c>
      <c r="E11" s="20"/>
      <c r="F11" s="6">
        <v>1</v>
      </c>
      <c r="G11" s="6">
        <v>14500</v>
      </c>
      <c r="H11" s="6">
        <f>G11*F11</f>
        <v>14500</v>
      </c>
      <c r="I11" s="11" t="str">
        <f t="shared" si="0"/>
        <v xml:space="preserve">Furniture Code No. SC-3 Location SPORTS LOUNGE Item Description Armchair 3
•Upholstery leatherite as per image attached from Arc One, Mumbai
•Legs in New Burma teak wood with approved staining
</v>
      </c>
    </row>
    <row r="12" spans="2:10" ht="105" x14ac:dyDescent="0.25">
      <c r="B12" s="5"/>
      <c r="C12" s="5"/>
      <c r="D12" s="5"/>
      <c r="E12" s="20"/>
      <c r="F12" s="5"/>
      <c r="G12" s="5"/>
      <c r="H12" s="5"/>
      <c r="I12" s="11" t="str">
        <f t="shared" si="0"/>
        <v xml:space="preserve">Furniture Code No.  Location  Item Description </v>
      </c>
    </row>
    <row r="13" spans="2:10" ht="105" x14ac:dyDescent="0.25">
      <c r="B13" s="5"/>
      <c r="C13" s="5"/>
      <c r="D13" s="5"/>
      <c r="E13" s="20"/>
      <c r="F13" s="5"/>
      <c r="G13" s="5"/>
      <c r="H13" s="5"/>
      <c r="I13" s="11" t="str">
        <f t="shared" si="0"/>
        <v xml:space="preserve">Furniture Code No.  Location  Item Description </v>
      </c>
    </row>
    <row r="14" spans="2:10" ht="176.25" customHeight="1" x14ac:dyDescent="0.25">
      <c r="B14" s="7" t="s">
        <v>12</v>
      </c>
      <c r="C14" s="7" t="s">
        <v>10</v>
      </c>
      <c r="D14" s="4" t="s">
        <v>36</v>
      </c>
      <c r="E14" s="20"/>
      <c r="F14" s="6">
        <v>1</v>
      </c>
      <c r="G14" s="6">
        <v>17500</v>
      </c>
      <c r="H14" s="6">
        <f>G14*F14</f>
        <v>17500</v>
      </c>
      <c r="I14" s="11" t="str">
        <f t="shared" si="0"/>
        <v xml:space="preserve">Furniture Code No. SC-5 Location SPORTS LOUNGE Item Description Armchair 5
•Upholstery fabric as per image attached from Arc One, Mumbai
•Legs in New Burma teak wood with approved staining
</v>
      </c>
    </row>
    <row r="15" spans="2:10" ht="105" x14ac:dyDescent="0.25">
      <c r="B15" s="5"/>
      <c r="C15" s="5"/>
      <c r="D15" s="5"/>
      <c r="E15" s="20"/>
      <c r="F15" s="5"/>
      <c r="G15" s="5"/>
      <c r="H15" s="5"/>
      <c r="I15" s="11" t="str">
        <f t="shared" si="0"/>
        <v xml:space="preserve">Furniture Code No.  Location  Item Description </v>
      </c>
    </row>
    <row r="16" spans="2:10" ht="168" customHeight="1" x14ac:dyDescent="0.25">
      <c r="B16" s="7" t="s">
        <v>13</v>
      </c>
      <c r="C16" s="7" t="s">
        <v>14</v>
      </c>
      <c r="D16" s="4" t="s">
        <v>37</v>
      </c>
      <c r="E16" s="20"/>
      <c r="F16" s="6">
        <v>1</v>
      </c>
      <c r="G16" s="6">
        <v>18500</v>
      </c>
      <c r="H16" s="6">
        <f>G16*F16</f>
        <v>18500</v>
      </c>
      <c r="I16" s="11" t="str">
        <f t="shared" si="0"/>
        <v xml:space="preserve">Furniture Code No. SC-6 Location TEA GARDEN Item Description Armchair 6
•Upholstery fabric as per image attached from Arc One, Mumbai
•Legs in New Burma teak wood with approved staining
</v>
      </c>
    </row>
    <row r="17" spans="2:10" ht="105" x14ac:dyDescent="0.25">
      <c r="B17" s="5"/>
      <c r="C17" s="5"/>
      <c r="D17" s="5"/>
      <c r="E17" s="20"/>
      <c r="F17" s="5"/>
      <c r="G17" s="5"/>
      <c r="H17" s="5"/>
      <c r="I17" s="11" t="str">
        <f t="shared" si="0"/>
        <v xml:space="preserve">Furniture Code No.  Location  Item Description </v>
      </c>
    </row>
    <row r="18" spans="2:10" ht="168" customHeight="1" x14ac:dyDescent="0.25">
      <c r="B18" s="7" t="s">
        <v>28</v>
      </c>
      <c r="C18" s="10" t="s">
        <v>38</v>
      </c>
      <c r="D18" s="4" t="s">
        <v>39</v>
      </c>
      <c r="E18" s="20"/>
      <c r="F18" s="6">
        <v>1</v>
      </c>
      <c r="G18" s="6">
        <v>13500</v>
      </c>
      <c r="H18" s="6">
        <f t="shared" ref="H18" si="1">G18*F18</f>
        <v>13500</v>
      </c>
      <c r="I18" s="11" t="str">
        <f t="shared" si="0"/>
        <v xml:space="preserve">Furniture Code No. SC-7 Location SALON - Reception, Nail Bar Item Description Chair
•Upholstery fabric/leatherite as per image attached from ArcOne, Mumbai
•Legs in black powder coated metal
</v>
      </c>
    </row>
    <row r="19" spans="2:10" ht="105" x14ac:dyDescent="0.25">
      <c r="B19" s="5"/>
      <c r="C19" s="5"/>
      <c r="D19" s="5"/>
      <c r="E19" s="20"/>
      <c r="F19" s="5"/>
      <c r="G19" s="5"/>
      <c r="H19" s="5"/>
      <c r="I19" s="11" t="str">
        <f t="shared" si="0"/>
        <v xml:space="preserve">Furniture Code No.  Location  Item Description </v>
      </c>
    </row>
    <row r="20" spans="2:10" ht="168" customHeight="1" x14ac:dyDescent="0.25">
      <c r="B20" s="7" t="s">
        <v>15</v>
      </c>
      <c r="C20" s="7" t="s">
        <v>10</v>
      </c>
      <c r="D20" s="4" t="s">
        <v>43</v>
      </c>
      <c r="E20" s="20"/>
      <c r="F20" s="6">
        <v>1</v>
      </c>
      <c r="G20" s="6">
        <v>20500</v>
      </c>
      <c r="H20" s="6">
        <f>G20*F20</f>
        <v>20500</v>
      </c>
      <c r="I20" s="11" t="str">
        <f t="shared" si="0"/>
        <v>Furniture Code No. CH-1 Location SPORTS LOUNGE Item Description Bar Stool 1
•Upholstery leatherite as per image attached from Arc One, Mumbai
•Legs in black powder coated metal</v>
      </c>
    </row>
    <row r="21" spans="2:10" ht="105" x14ac:dyDescent="0.25">
      <c r="B21" s="5"/>
      <c r="C21" s="5"/>
      <c r="D21" s="5"/>
      <c r="E21" s="20"/>
      <c r="F21" s="5"/>
      <c r="G21" s="5"/>
      <c r="H21" s="5"/>
      <c r="I21" s="11" t="str">
        <f t="shared" si="0"/>
        <v xml:space="preserve">Furniture Code No.  Location  Item Description </v>
      </c>
    </row>
    <row r="22" spans="2:10" ht="168" customHeight="1" x14ac:dyDescent="0.25">
      <c r="B22" s="7" t="s">
        <v>45</v>
      </c>
      <c r="C22" s="7" t="s">
        <v>14</v>
      </c>
      <c r="D22" s="4" t="s">
        <v>46</v>
      </c>
      <c r="E22" s="20"/>
      <c r="F22" s="6">
        <v>1</v>
      </c>
      <c r="G22" s="6">
        <v>14500</v>
      </c>
      <c r="H22" s="6">
        <f>G22*F22</f>
        <v>14500</v>
      </c>
      <c r="I22" s="11" t="str">
        <f t="shared" si="0"/>
        <v>Furniture Code No. CH-3 Location TEA GARDEN Item Description Bar Stool 3
•Upholstery fabric as per image attached from Arc One, Mumbai
•Legs in New Burma teak wood with approved staining</v>
      </c>
    </row>
    <row r="23" spans="2:10" ht="105" x14ac:dyDescent="0.25">
      <c r="B23" s="5"/>
      <c r="C23" s="5"/>
      <c r="D23" s="5"/>
      <c r="E23" s="20"/>
      <c r="F23" s="5"/>
      <c r="G23" s="5"/>
      <c r="H23" s="5"/>
      <c r="I23" s="11" t="str">
        <f t="shared" si="0"/>
        <v xml:space="preserve">Furniture Code No.  Location  Item Description </v>
      </c>
    </row>
    <row r="24" spans="2:10" ht="168" customHeight="1" x14ac:dyDescent="0.25">
      <c r="B24" s="7" t="s">
        <v>26</v>
      </c>
      <c r="C24" s="7" t="s">
        <v>25</v>
      </c>
      <c r="D24" s="4" t="s">
        <v>50</v>
      </c>
      <c r="E24" s="20"/>
      <c r="F24" s="6">
        <v>1</v>
      </c>
      <c r="G24" s="6">
        <v>9500</v>
      </c>
      <c r="H24" s="6">
        <f t="shared" ref="H24" si="2">G24*F24</f>
        <v>9500</v>
      </c>
      <c r="I24" s="11" t="str">
        <f t="shared" si="0"/>
        <v>Furniture Code No. ST-1 Location SALON Item Description Foot Stool
•Upholstery fabric/leatherite as per image attached from ArcOne, Mumbai
•Legs in New Burma teak wood with approved staining</v>
      </c>
    </row>
    <row r="25" spans="2:10" ht="105" x14ac:dyDescent="0.25">
      <c r="B25" s="5"/>
      <c r="C25" s="5"/>
      <c r="D25" s="5"/>
      <c r="E25" s="20"/>
      <c r="F25" s="5"/>
      <c r="G25" s="5"/>
      <c r="H25" s="5"/>
      <c r="I25" s="11" t="str">
        <f t="shared" si="0"/>
        <v xml:space="preserve">Furniture Code No.  Location  Item Description </v>
      </c>
    </row>
    <row r="26" spans="2:10" ht="168" customHeight="1" x14ac:dyDescent="0.25">
      <c r="B26" s="7" t="s">
        <v>27</v>
      </c>
      <c r="C26" s="7" t="s">
        <v>25</v>
      </c>
      <c r="D26" s="4" t="s">
        <v>51</v>
      </c>
      <c r="E26" s="20"/>
      <c r="F26" s="6">
        <v>1</v>
      </c>
      <c r="G26" s="6">
        <v>8500</v>
      </c>
      <c r="H26" s="6">
        <f t="shared" ref="H26" si="3">G26*F26</f>
        <v>8500</v>
      </c>
      <c r="I26" s="11" t="str">
        <f t="shared" si="0"/>
        <v>Furniture Code No. ST-2 Location SALON Item Description Low Stool
•Upholstery fabric/leatherite as per image attached from ArcOne, Mumbai
•Legs in New Burma teak wood with approved staining</v>
      </c>
    </row>
    <row r="27" spans="2:10" ht="105" x14ac:dyDescent="0.25">
      <c r="F27" s="5"/>
      <c r="G27" s="5"/>
      <c r="H27" s="5"/>
      <c r="I27" s="11" t="str">
        <f t="shared" si="0"/>
        <v xml:space="preserve">Furniture Code No.  Location  Item Description </v>
      </c>
    </row>
    <row r="28" spans="2:10" ht="153" customHeight="1" x14ac:dyDescent="0.25">
      <c r="B28" s="7" t="s">
        <v>52</v>
      </c>
      <c r="C28" s="10" t="s">
        <v>2</v>
      </c>
      <c r="D28" s="4" t="s">
        <v>55</v>
      </c>
      <c r="E28" s="20"/>
      <c r="F28" s="6">
        <v>1</v>
      </c>
      <c r="G28" s="6">
        <v>28000</v>
      </c>
      <c r="H28" s="6">
        <f>G28*F28</f>
        <v>28000</v>
      </c>
      <c r="I28" s="11" t="str">
        <f t="shared" si="0"/>
        <v>Furniture Code No. CT-01 Location RELAX LOUNGE Item Description Center Table</v>
      </c>
      <c r="J28" s="18" t="s">
        <v>65</v>
      </c>
    </row>
    <row r="29" spans="2:10" ht="105" x14ac:dyDescent="0.25">
      <c r="F29" s="5"/>
      <c r="G29" s="5"/>
      <c r="H29" s="5"/>
      <c r="I29" s="11" t="str">
        <f t="shared" si="0"/>
        <v xml:space="preserve">Furniture Code No.  Location  Item Description </v>
      </c>
    </row>
    <row r="30" spans="2:10" ht="146.25" customHeight="1" x14ac:dyDescent="0.25">
      <c r="B30" s="7" t="s">
        <v>18</v>
      </c>
      <c r="C30" s="10" t="s">
        <v>56</v>
      </c>
      <c r="D30" s="4" t="s">
        <v>57</v>
      </c>
      <c r="E30" s="20"/>
      <c r="F30" s="6">
        <v>1</v>
      </c>
      <c r="G30" s="6">
        <v>28000</v>
      </c>
      <c r="H30" s="6">
        <f>G30*F30</f>
        <v>28000</v>
      </c>
      <c r="I30" s="11" t="str">
        <f t="shared" si="0"/>
        <v xml:space="preserve">Furniture Code No. CT-03 Location TEA GARDEN
 Item Description Dining Table                                                                                          </v>
      </c>
    </row>
    <row r="31" spans="2:10" ht="150" customHeight="1" x14ac:dyDescent="0.25">
      <c r="B31" s="7" t="s">
        <v>22</v>
      </c>
      <c r="C31" s="10" t="s">
        <v>2</v>
      </c>
      <c r="D31" s="4" t="s">
        <v>23</v>
      </c>
      <c r="E31" s="20"/>
      <c r="F31" s="6">
        <v>1</v>
      </c>
      <c r="G31" s="6">
        <v>15000</v>
      </c>
      <c r="H31" s="6">
        <f>G31*F31</f>
        <v>15000</v>
      </c>
      <c r="I31" s="11" t="str">
        <f t="shared" si="0"/>
        <v>Furniture Code No. ST-01 Location RELAX LOUNGE Item Description Side Table</v>
      </c>
    </row>
    <row r="32" spans="2:10" x14ac:dyDescent="0.25">
      <c r="E32" s="21" t="s">
        <v>67</v>
      </c>
      <c r="F32" s="12"/>
      <c r="G32" s="12"/>
      <c r="H32" s="12">
        <f>SUM(H7:H31)</f>
        <v>249000</v>
      </c>
    </row>
    <row r="33" spans="5:8" x14ac:dyDescent="0.25">
      <c r="E33" s="21" t="s">
        <v>70</v>
      </c>
      <c r="F33" s="12"/>
      <c r="G33" s="12"/>
      <c r="H33" s="12">
        <v>13500</v>
      </c>
    </row>
    <row r="34" spans="5:8" x14ac:dyDescent="0.25">
      <c r="E34" s="21" t="s">
        <v>68</v>
      </c>
      <c r="F34" s="12"/>
      <c r="G34" s="12"/>
      <c r="H34" s="12">
        <f>(H32+H33)*18%</f>
        <v>47250</v>
      </c>
    </row>
    <row r="35" spans="5:8" x14ac:dyDescent="0.25">
      <c r="E35" s="21" t="s">
        <v>69</v>
      </c>
      <c r="F35" s="12"/>
      <c r="G35" s="12"/>
      <c r="H35" s="12">
        <f>SUM(H32:H34)</f>
        <v>309750</v>
      </c>
    </row>
  </sheetData>
  <mergeCells count="2">
    <mergeCell ref="B2:F2"/>
    <mergeCell ref="B4:F4"/>
  </mergeCells>
  <pageMargins left="0.7" right="0.7" top="0.75" bottom="0.75" header="0.3" footer="0.3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Loose Furniture - BOQ</vt:lpstr>
      <vt:lpstr>Mockup Loose furniture BOQ</vt:lpstr>
      <vt:lpstr>'Loose Furniture - BOQ'!Print_Titles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2024-09-10T14:55:32Z</dcterms:modified>
</cp:coreProperties>
</file>