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D:\Quotation ASS\QTN - ADIPL -2024- 2025\TFS\"/>
    </mc:Choice>
  </mc:AlternateContent>
  <xr:revisionPtr revIDLastSave="0" documentId="13_ncr:1_{4F517507-FA78-48F3-8FED-565772FE4BC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Level 3 - New" sheetId="3" r:id="rId1"/>
  </sheets>
  <definedNames>
    <definedName name="_xlnm._FilterDatabase" localSheetId="0" hidden="1">'Level 3 - New'!$A$2:$V$5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5" i="3" l="1"/>
  <c r="U4" i="3"/>
  <c r="U3" i="3"/>
  <c r="V5" i="3" l="1"/>
  <c r="V4" i="3"/>
  <c r="V3" i="3"/>
  <c r="V6" i="3" s="1"/>
  <c r="V7" i="3" l="1"/>
  <c r="V8" i="3" s="1"/>
</calcChain>
</file>

<file path=xl/sharedStrings.xml><?xml version="1.0" encoding="utf-8"?>
<sst xmlns="http://schemas.openxmlformats.org/spreadsheetml/2006/main" count="51" uniqueCount="34">
  <si>
    <t>None</t>
  </si>
  <si>
    <t>Per Mtr</t>
  </si>
  <si>
    <t>Leather</t>
  </si>
  <si>
    <t>Single Seater Sofa (New Purchase)</t>
  </si>
  <si>
    <t>Sports Bar</t>
  </si>
  <si>
    <t>Business Class</t>
  </si>
  <si>
    <t>Per Sqft</t>
  </si>
  <si>
    <t>Common Seating</t>
  </si>
  <si>
    <t>1400x850</t>
  </si>
  <si>
    <t>Automatic Recliner (New Purchase)</t>
  </si>
  <si>
    <t>Relaxation Area</t>
  </si>
  <si>
    <t>Amount</t>
  </si>
  <si>
    <t>Rate</t>
  </si>
  <si>
    <t>Remarks</t>
  </si>
  <si>
    <t>Basic Rate</t>
  </si>
  <si>
    <t>Fabric Image</t>
  </si>
  <si>
    <t>Cushion Size</t>
  </si>
  <si>
    <t>Cushions</t>
  </si>
  <si>
    <t>Side Panel</t>
  </si>
  <si>
    <t>Furniture Image</t>
  </si>
  <si>
    <t>Upholstery</t>
  </si>
  <si>
    <t>Nos</t>
  </si>
  <si>
    <t>Overall Size (mm)</t>
  </si>
  <si>
    <t>Category</t>
  </si>
  <si>
    <t>Area</t>
  </si>
  <si>
    <t>Lounge</t>
  </si>
  <si>
    <t>Sr. No.</t>
  </si>
  <si>
    <t>Fabrics List</t>
  </si>
  <si>
    <t>CIP Lounge Refurbishment - Westside Level 3</t>
  </si>
  <si>
    <t>840x800</t>
  </si>
  <si>
    <t>BASIC</t>
  </si>
  <si>
    <t>Add : IGST - 18%</t>
  </si>
  <si>
    <t>TOTAL</t>
  </si>
  <si>
    <t>Pure Leather cost inclusive upto Rs. 410/- Psqft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</si>
</sst>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0"/>
      <color rgb="FF000000"/>
      <name val="Calibri"/>
      <scheme val="minor"/>
    </font>
    <font>
      <sz val="10"/>
      <color theme="1"/>
      <name val="Mukta"/>
    </font>
    <font>
      <b/>
      <sz val="10"/>
      <color theme="1"/>
      <name val="Mukta"/>
    </font>
    <font>
      <b/>
      <sz val="11"/>
      <color theme="1"/>
      <name val="Mukta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FEFEF"/>
        <bgColor rgb="FFEFEFEF"/>
      </patternFill>
    </fill>
    <fill>
      <patternFill patternType="solid">
        <fgColor theme="7" tint="0.39997558519241921"/>
        <bgColor rgb="FFEFEFEF"/>
      </patternFill>
    </fill>
    <fill>
      <patternFill patternType="solid">
        <fgColor theme="9" tint="0.39997558519241921"/>
        <bgColor rgb="FFEFEFEF"/>
      </patternFill>
    </fill>
    <fill>
      <patternFill patternType="solid">
        <fgColor theme="6" tint="0.39997558519241921"/>
        <bgColor rgb="FFEFEFEF"/>
      </patternFill>
    </fill>
    <fill>
      <patternFill patternType="solid">
        <fgColor rgb="FFB7B7B7"/>
        <bgColor rgb="FFB7B7B7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8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146050</xdr:colOff>
      <xdr:row>2</xdr:row>
      <xdr:rowOff>19050</xdr:rowOff>
    </xdr:from>
    <xdr:ext cx="581025" cy="552450"/>
    <xdr:pic>
      <xdr:nvPicPr>
        <xdr:cNvPr id="42" name="image26.png" title="Image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2400" y="9569450"/>
          <a:ext cx="581025" cy="552450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101600</xdr:colOff>
      <xdr:row>2</xdr:row>
      <xdr:rowOff>25400</xdr:rowOff>
    </xdr:from>
    <xdr:ext cx="609600" cy="515816"/>
    <xdr:pic>
      <xdr:nvPicPr>
        <xdr:cNvPr id="43" name="Pictur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70600" y="9575800"/>
          <a:ext cx="609600" cy="515816"/>
        </a:xfrm>
        <a:prstGeom prst="rect">
          <a:avLst/>
        </a:prstGeom>
      </xdr:spPr>
    </xdr:pic>
    <xdr:clientData/>
  </xdr:oneCellAnchor>
  <xdr:oneCellAnchor>
    <xdr:from>
      <xdr:col>10</xdr:col>
      <xdr:colOff>31751</xdr:colOff>
      <xdr:row>3</xdr:row>
      <xdr:rowOff>63500</xdr:rowOff>
    </xdr:from>
    <xdr:ext cx="594262" cy="488950"/>
    <xdr:pic>
      <xdr:nvPicPr>
        <xdr:cNvPr id="44" name="Pictur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00751" y="10185400"/>
          <a:ext cx="594262" cy="488950"/>
        </a:xfrm>
        <a:prstGeom prst="rect">
          <a:avLst/>
        </a:prstGeom>
      </xdr:spPr>
    </xdr:pic>
    <xdr:clientData/>
  </xdr:oneCellAnchor>
  <xdr:oneCellAnchor>
    <xdr:from>
      <xdr:col>11</xdr:col>
      <xdr:colOff>107951</xdr:colOff>
      <xdr:row>3</xdr:row>
      <xdr:rowOff>31751</xdr:rowOff>
    </xdr:from>
    <xdr:ext cx="609600" cy="502920"/>
    <xdr:pic>
      <xdr:nvPicPr>
        <xdr:cNvPr id="45" name="Pictur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838951" y="10153651"/>
          <a:ext cx="609600" cy="502920"/>
        </a:xfrm>
        <a:prstGeom prst="rect">
          <a:avLst/>
        </a:prstGeom>
      </xdr:spPr>
    </xdr:pic>
    <xdr:clientData/>
  </xdr:oneCellAnchor>
  <xdr:oneCellAnchor>
    <xdr:from>
      <xdr:col>9</xdr:col>
      <xdr:colOff>114300</xdr:colOff>
      <xdr:row>3</xdr:row>
      <xdr:rowOff>25401</xdr:rowOff>
    </xdr:from>
    <xdr:ext cx="596900" cy="488950"/>
    <xdr:pic>
      <xdr:nvPicPr>
        <xdr:cNvPr id="46" name="image68.png" title="Image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200650" y="10147301"/>
          <a:ext cx="596900" cy="4889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69851</xdr:colOff>
      <xdr:row>4</xdr:row>
      <xdr:rowOff>31751</xdr:rowOff>
    </xdr:from>
    <xdr:ext cx="755650" cy="476250"/>
    <xdr:pic>
      <xdr:nvPicPr>
        <xdr:cNvPr id="48" name="image49.png" title="Image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5156201" y="10725151"/>
          <a:ext cx="755650" cy="476250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75128</xdr:colOff>
      <xdr:row>4</xdr:row>
      <xdr:rowOff>50800</xdr:rowOff>
    </xdr:from>
    <xdr:ext cx="561462" cy="461962"/>
    <xdr:pic>
      <xdr:nvPicPr>
        <xdr:cNvPr id="49" name="Pictur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044128" y="10744200"/>
          <a:ext cx="561462" cy="46196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V919"/>
  <sheetViews>
    <sheetView tabSelected="1" zoomScaleNormal="100" workbookViewId="0">
      <selection activeCell="K16" sqref="K16"/>
    </sheetView>
  </sheetViews>
  <sheetFormatPr defaultColWidth="13.85546875" defaultRowHeight="15.75" customHeight="1"/>
  <cols>
    <col min="1" max="1" width="5.5703125" style="8" customWidth="1"/>
    <col min="2" max="2" width="8.7109375" style="8" bestFit="1" customWidth="1"/>
    <col min="3" max="3" width="10.42578125" style="8" bestFit="1" customWidth="1"/>
    <col min="4" max="4" width="16.85546875" style="8" customWidth="1"/>
    <col min="5" max="5" width="12.140625" style="8" bestFit="1" customWidth="1"/>
    <col min="6" max="6" width="4.5703125" style="8" bestFit="1" customWidth="1"/>
    <col min="7" max="7" width="11.140625" style="8" bestFit="1" customWidth="1"/>
    <col min="8" max="8" width="6.140625" style="8" customWidth="1"/>
    <col min="9" max="9" width="4.42578125" style="8" bestFit="1" customWidth="1"/>
    <col min="10" max="10" width="13.85546875" style="8"/>
    <col min="11" max="12" width="12" style="8" customWidth="1"/>
    <col min="13" max="13" width="8" style="8" customWidth="1"/>
    <col min="14" max="14" width="4" style="8" customWidth="1"/>
    <col min="15" max="15" width="9.85546875" style="8" customWidth="1"/>
    <col min="16" max="16" width="13.85546875" style="8" customWidth="1"/>
    <col min="17" max="17" width="10.7109375" style="8" customWidth="1"/>
    <col min="18" max="18" width="8.42578125" style="8" customWidth="1"/>
    <col min="19" max="19" width="4" style="8" customWidth="1"/>
    <col min="20" max="20" width="35.42578125" style="8" customWidth="1"/>
    <col min="21" max="21" width="8.85546875" style="8" customWidth="1"/>
    <col min="22" max="22" width="12.140625" style="8" customWidth="1"/>
    <col min="23" max="16384" width="13.85546875" style="8"/>
  </cols>
  <sheetData>
    <row r="1" spans="1:22" ht="12.75">
      <c r="A1" s="9" t="s">
        <v>28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1" t="s">
        <v>27</v>
      </c>
      <c r="M1" s="11"/>
      <c r="N1" s="11"/>
      <c r="O1" s="10"/>
      <c r="P1" s="10"/>
      <c r="Q1" s="10"/>
      <c r="T1" s="1"/>
    </row>
    <row r="2" spans="1:22" ht="25.5">
      <c r="A2" s="4" t="s">
        <v>26</v>
      </c>
      <c r="B2" s="4" t="s">
        <v>25</v>
      </c>
      <c r="C2" s="4" t="s">
        <v>24</v>
      </c>
      <c r="D2" s="4" t="s">
        <v>23</v>
      </c>
      <c r="E2" s="4" t="s">
        <v>22</v>
      </c>
      <c r="F2" s="4" t="s">
        <v>21</v>
      </c>
      <c r="G2" s="7" t="s">
        <v>20</v>
      </c>
      <c r="H2" s="12" t="s">
        <v>14</v>
      </c>
      <c r="I2" s="13"/>
      <c r="J2" s="7" t="s">
        <v>19</v>
      </c>
      <c r="K2" s="7" t="s">
        <v>15</v>
      </c>
      <c r="L2" s="6" t="s">
        <v>18</v>
      </c>
      <c r="M2" s="14" t="s">
        <v>14</v>
      </c>
      <c r="N2" s="15"/>
      <c r="O2" s="5" t="s">
        <v>17</v>
      </c>
      <c r="P2" s="5" t="s">
        <v>16</v>
      </c>
      <c r="Q2" s="5" t="s">
        <v>15</v>
      </c>
      <c r="R2" s="16" t="s">
        <v>14</v>
      </c>
      <c r="S2" s="17"/>
      <c r="T2" s="4" t="s">
        <v>13</v>
      </c>
      <c r="U2" s="4" t="s">
        <v>12</v>
      </c>
      <c r="V2" s="4" t="s">
        <v>11</v>
      </c>
    </row>
    <row r="3" spans="1:22" ht="45" customHeight="1">
      <c r="A3" s="1">
        <v>17</v>
      </c>
      <c r="B3" s="1" t="s">
        <v>5</v>
      </c>
      <c r="C3" s="3" t="s">
        <v>10</v>
      </c>
      <c r="D3" s="2" t="s">
        <v>9</v>
      </c>
      <c r="E3" s="1" t="s">
        <v>8</v>
      </c>
      <c r="F3" s="1">
        <v>6</v>
      </c>
      <c r="G3" s="1" t="s">
        <v>2</v>
      </c>
      <c r="H3" s="1">
        <v>1613</v>
      </c>
      <c r="I3" s="1" t="s">
        <v>1</v>
      </c>
      <c r="J3" s="1"/>
      <c r="K3" s="1"/>
      <c r="L3" s="1" t="s">
        <v>0</v>
      </c>
      <c r="M3" s="1"/>
      <c r="N3" s="1"/>
      <c r="O3" s="1" t="s">
        <v>0</v>
      </c>
      <c r="P3" s="1"/>
      <c r="Q3" s="1"/>
      <c r="R3" s="1"/>
      <c r="S3" s="1"/>
      <c r="T3" s="1" t="s">
        <v>33</v>
      </c>
      <c r="U3" s="1">
        <f>48500+66000</f>
        <v>114500</v>
      </c>
      <c r="V3" s="1">
        <f>U3*F3</f>
        <v>687000</v>
      </c>
    </row>
    <row r="4" spans="1:22" ht="45" customHeight="1">
      <c r="A4" s="1">
        <v>18</v>
      </c>
      <c r="B4" s="1" t="s">
        <v>5</v>
      </c>
      <c r="C4" s="3" t="s">
        <v>7</v>
      </c>
      <c r="D4" s="2" t="s">
        <v>3</v>
      </c>
      <c r="E4" s="1" t="s">
        <v>29</v>
      </c>
      <c r="F4" s="1">
        <v>20</v>
      </c>
      <c r="G4" s="1" t="s">
        <v>2</v>
      </c>
      <c r="H4" s="1">
        <v>875</v>
      </c>
      <c r="I4" s="1" t="s">
        <v>6</v>
      </c>
      <c r="J4" s="1"/>
      <c r="K4" s="1"/>
      <c r="L4" s="1"/>
      <c r="M4" s="1">
        <v>1475</v>
      </c>
      <c r="N4" s="1" t="s">
        <v>1</v>
      </c>
      <c r="O4" s="1" t="s">
        <v>0</v>
      </c>
      <c r="P4" s="1"/>
      <c r="Q4" s="1"/>
      <c r="R4" s="1"/>
      <c r="S4" s="1"/>
      <c r="T4" s="1" t="s">
        <v>33</v>
      </c>
      <c r="U4" s="1">
        <f>25000+49500</f>
        <v>74500</v>
      </c>
      <c r="V4" s="1">
        <f>U4*F4</f>
        <v>1490000</v>
      </c>
    </row>
    <row r="5" spans="1:22" ht="45" customHeight="1">
      <c r="A5" s="1">
        <v>19</v>
      </c>
      <c r="B5" s="1" t="s">
        <v>5</v>
      </c>
      <c r="C5" s="3" t="s">
        <v>4</v>
      </c>
      <c r="D5" s="2" t="s">
        <v>3</v>
      </c>
      <c r="E5" s="1" t="s">
        <v>29</v>
      </c>
      <c r="F5" s="1">
        <v>2</v>
      </c>
      <c r="G5" s="1" t="s">
        <v>2</v>
      </c>
      <c r="H5" s="1">
        <v>725</v>
      </c>
      <c r="I5" s="1" t="s">
        <v>1</v>
      </c>
      <c r="J5" s="1"/>
      <c r="K5" s="1"/>
      <c r="L5" s="1" t="s">
        <v>0</v>
      </c>
      <c r="M5" s="1"/>
      <c r="N5" s="1"/>
      <c r="O5" s="1" t="s">
        <v>0</v>
      </c>
      <c r="P5" s="1"/>
      <c r="Q5" s="1"/>
      <c r="R5" s="1"/>
      <c r="S5" s="1"/>
      <c r="T5" s="1" t="s">
        <v>33</v>
      </c>
      <c r="U5" s="1">
        <f>21500+49500</f>
        <v>71000</v>
      </c>
      <c r="V5" s="1">
        <f>U5*F5</f>
        <v>142000</v>
      </c>
    </row>
    <row r="6" spans="1:22" ht="12.7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8" t="s">
        <v>30</v>
      </c>
      <c r="U6" s="18"/>
      <c r="V6" s="18">
        <f>SUM(V3:V5)</f>
        <v>2319000</v>
      </c>
    </row>
    <row r="7" spans="1:22" ht="12.7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8" t="s">
        <v>31</v>
      </c>
      <c r="U7" s="18"/>
      <c r="V7" s="18">
        <f>V6*18%</f>
        <v>417420</v>
      </c>
    </row>
    <row r="8" spans="1:22" ht="12.7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8" t="s">
        <v>32</v>
      </c>
      <c r="U8" s="18"/>
      <c r="V8" s="18">
        <f>SUM(V6:V7)</f>
        <v>2736420</v>
      </c>
    </row>
    <row r="9" spans="1:22" ht="12.7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2.7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2.7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2.7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2.7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2.7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2.7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2.7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2.7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2.7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2.7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2.7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2.7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2.7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2.7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2.7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2.7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2.7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2.7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2.7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2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2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2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2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2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2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2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2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2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2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2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2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2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2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2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2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2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2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2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2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2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2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2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2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2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2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2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2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2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2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2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2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2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2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2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2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2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2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2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2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2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2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2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2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2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2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2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2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2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2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2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2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2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2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2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2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2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2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2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2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2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2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2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2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2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2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2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2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2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2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2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2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2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2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2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2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2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2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2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2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2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2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2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2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2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2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2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2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2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2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2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2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2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2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2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2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2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2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2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2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2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2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2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2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2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2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2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2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2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2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2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2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2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2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2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2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2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2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2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2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2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2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2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2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2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2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2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2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2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2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2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2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2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2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2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2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2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2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2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2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2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2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2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2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2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2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2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2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2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2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2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2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2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2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2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2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2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2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2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2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2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2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2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2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2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2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2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2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2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2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2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2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2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2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2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2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2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2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2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2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2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2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2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2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2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2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2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2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2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2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2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2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2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2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2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2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2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2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2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2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2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2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2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2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2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2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2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2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</sheetData>
  <autoFilter ref="A2:V5" xr:uid="{00000000-0009-0000-0000-000000000000}">
    <filterColumn colId="7" showButton="0"/>
    <filterColumn colId="12" showButton="0"/>
    <filterColumn colId="17" showButton="0"/>
  </autoFilter>
  <mergeCells count="5">
    <mergeCell ref="A1:K1"/>
    <mergeCell ref="L1:Q1"/>
    <mergeCell ref="H2:I2"/>
    <mergeCell ref="M2:N2"/>
    <mergeCell ref="R2:S2"/>
  </mergeCells>
  <printOptions horizontalCentered="1" gridLines="1"/>
  <pageMargins left="0.25" right="0.25" top="0.65" bottom="0.75" header="0" footer="0"/>
  <pageSetup paperSize="9" fitToHeight="0" pageOrder="overThenDown" orientation="landscape" cellComments="atEnd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B78A7C3B7A5E4785725DA0A7F69C71" ma:contentTypeVersion="17" ma:contentTypeDescription="Create a new document." ma:contentTypeScope="" ma:versionID="ce1baffa98420672f8f08e76b3e5c69a">
  <xsd:schema xmlns:xsd="http://www.w3.org/2001/XMLSchema" xmlns:xs="http://www.w3.org/2001/XMLSchema" xmlns:p="http://schemas.microsoft.com/office/2006/metadata/properties" xmlns:ns3="145e26d5-2673-4836-99fc-0e6261400e9e" xmlns:ns4="3e2d9b1f-66f2-4c86-997c-0bd73dbe770b" targetNamespace="http://schemas.microsoft.com/office/2006/metadata/properties" ma:root="true" ma:fieldsID="ad0e9b1c91852e3c7d758572bc8c975c" ns3:_="" ns4:_="">
    <xsd:import namespace="145e26d5-2673-4836-99fc-0e6261400e9e"/>
    <xsd:import namespace="3e2d9b1f-66f2-4c86-997c-0bd73dbe770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e26d5-2673-4836-99fc-0e6261400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d9b1f-66f2-4c86-997c-0bd73dbe770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45e26d5-2673-4836-99fc-0e6261400e9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CC0159-0473-442C-B45E-B956C6E632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e26d5-2673-4836-99fc-0e6261400e9e"/>
    <ds:schemaRef ds:uri="3e2d9b1f-66f2-4c86-997c-0bd73dbe7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23336A-4688-47BD-9589-4E04AE0C9DFE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3e2d9b1f-66f2-4c86-997c-0bd73dbe770b"/>
    <ds:schemaRef ds:uri="145e26d5-2673-4836-99fc-0e6261400e9e"/>
  </ds:schemaRefs>
</ds:datastoreItem>
</file>

<file path=customXml/itemProps3.xml><?xml version="1.0" encoding="utf-8"?>
<ds:datastoreItem xmlns:ds="http://schemas.openxmlformats.org/officeDocument/2006/customXml" ds:itemID="{AE6E026C-B944-4D5F-BF9D-71EA8C81C1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Level 3 - New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Shashank Mahadik</dc:creator>
  <cp:lastModifiedBy>Windows User</cp:lastModifiedBy>
  <dcterms:created xsi:type="dcterms:W3CDTF">2024-09-02T11:50:12Z</dcterms:created>
  <dcterms:modified xsi:type="dcterms:W3CDTF">2024-10-30T12:23:32Z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0x01010056B78A7C3B7A5E4785725DA0A7F69C71</vt:lpwstr>
  </property>
</Properties>
</file>