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Desktop\MISC\Quotation - Laptop\"/>
    </mc:Choice>
  </mc:AlternateContent>
  <xr:revisionPtr revIDLastSave="0" documentId="8_{C4B440EF-7E3B-4C3F-B652-DEC3E0927B0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LUCKNOW FOODHALL LOOSE CHAIR SC" sheetId="1" r:id="rId1"/>
    <sheet name="LUCKNOW FOODHAL TABLE SCHEDULE" sheetId="2" r:id="rId2"/>
  </sheets>
  <calcPr calcId="181029"/>
</workbook>
</file>

<file path=xl/calcChain.xml><?xml version="1.0" encoding="utf-8"?>
<calcChain xmlns="http://schemas.openxmlformats.org/spreadsheetml/2006/main">
  <c r="G6" i="2" l="1"/>
  <c r="G7" i="2" s="1"/>
  <c r="G4" i="2"/>
  <c r="G3" i="2"/>
  <c r="F3" i="2"/>
  <c r="G8" i="1"/>
  <c r="G7" i="1"/>
  <c r="G5" i="1"/>
  <c r="G4" i="1"/>
  <c r="G3" i="1"/>
</calcChain>
</file>

<file path=xl/sharedStrings.xml><?xml version="1.0" encoding="utf-8"?>
<sst xmlns="http://schemas.openxmlformats.org/spreadsheetml/2006/main" count="49" uniqueCount="32">
  <si>
    <t>S.no.</t>
  </si>
  <si>
    <t xml:space="preserve">Material  </t>
  </si>
  <si>
    <t>Color</t>
  </si>
  <si>
    <t>Qty</t>
  </si>
  <si>
    <t>Description</t>
  </si>
  <si>
    <t>IMAGE MATERIAL</t>
  </si>
  <si>
    <t>Reference Image</t>
  </si>
  <si>
    <t>RENDER DESIGN REFERENCE IMAGE</t>
  </si>
  <si>
    <t>LFH-01</t>
  </si>
  <si>
    <t>Black 
powder coated 
metal base</t>
  </si>
  <si>
    <t>TAN FAUX- LEATHER</t>
  </si>
  <si>
    <t>LFH-02</t>
  </si>
  <si>
    <t>TOP</t>
  </si>
  <si>
    <t>LFH-T-01</t>
  </si>
  <si>
    <t>South 
Black granite 
-polished</t>
  </si>
  <si>
    <t>Black 
Powder coated
 MS Leg
 bolted
 on floor</t>
  </si>
  <si>
    <t>Black Powder Coating</t>
  </si>
  <si>
    <t xml:space="preserve">Table Top to be Finished wIth South Black granite -polished
 ,and the legs to Black Powder coated MS Leg bolted on floor.
Dimensions:
600mmx600mm,, H-750mm
</t>
  </si>
  <si>
    <t xml:space="preserve">Sizes </t>
  </si>
  <si>
    <t>Chair Legs and frame in M.S. powder coated  with  Leatherite in beige color.</t>
  </si>
  <si>
    <t>Dimensions : 56 x 60 x h82 cm.
Seat Height : 49 cm.
Arm Height : at the front: 69 cm, in the center: 73 cm.
Seat Depth : 50 cm.</t>
  </si>
  <si>
    <t xml:space="preserve">FRAME &amp; Material </t>
  </si>
  <si>
    <t xml:space="preserve">LOOSE CHAIR SCHEDULE  - LUCKNOW MOD &amp; DOMINOS SEATING </t>
  </si>
  <si>
    <t>Dimensions : 46 x 50 x h93 cm.
Seat Height: 65 CM</t>
  </si>
  <si>
    <t>Rate</t>
  </si>
  <si>
    <t>Amount</t>
  </si>
  <si>
    <t>BASIC</t>
  </si>
  <si>
    <t>Add : Transport Cost</t>
  </si>
  <si>
    <t>Add : IGST - 18%</t>
  </si>
  <si>
    <t>TOTAL</t>
  </si>
  <si>
    <t>Note :-</t>
  </si>
  <si>
    <t>1) Granite included upto Rs. 500/- Psqft.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</si>
</sst>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D9EAD3"/>
        <bgColor rgb="FFD9EAD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6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jp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</xdr:colOff>
      <xdr:row>2</xdr:row>
      <xdr:rowOff>45720</xdr:rowOff>
    </xdr:from>
    <xdr:ext cx="1800225" cy="1790699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r="62944" b="68711"/>
        <a:stretch/>
      </xdr:blipFill>
      <xdr:spPr>
        <a:xfrm>
          <a:off x="10143453" y="395344"/>
          <a:ext cx="1800225" cy="1790699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251460</xdr:colOff>
      <xdr:row>3</xdr:row>
      <xdr:rowOff>53340</xdr:rowOff>
    </xdr:from>
    <xdr:ext cx="1440180" cy="2221230"/>
    <xdr:pic>
      <xdr:nvPicPr>
        <xdr:cNvPr id="3" name="image5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l="46529"/>
        <a:stretch/>
      </xdr:blipFill>
      <xdr:spPr>
        <a:xfrm>
          <a:off x="12801600" y="2545080"/>
          <a:ext cx="1440180" cy="222123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277906</xdr:colOff>
      <xdr:row>2</xdr:row>
      <xdr:rowOff>188260</xdr:rowOff>
    </xdr:from>
    <xdr:ext cx="1931659" cy="1730188"/>
    <xdr:pic>
      <xdr:nvPicPr>
        <xdr:cNvPr id="4" name="image6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875059" y="537884"/>
          <a:ext cx="1931659" cy="1730188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170330</xdr:colOff>
      <xdr:row>2</xdr:row>
      <xdr:rowOff>152400</xdr:rowOff>
    </xdr:from>
    <xdr:ext cx="1739153" cy="1872821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245789" y="502024"/>
          <a:ext cx="1739153" cy="1872821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251013</xdr:colOff>
      <xdr:row>3</xdr:row>
      <xdr:rowOff>143436</xdr:rowOff>
    </xdr:from>
    <xdr:ext cx="2088216" cy="2088216"/>
    <xdr:pic>
      <xdr:nvPicPr>
        <xdr:cNvPr id="7" name="image6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848166" y="2635624"/>
          <a:ext cx="2088216" cy="2088216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146114</xdr:colOff>
      <xdr:row>3</xdr:row>
      <xdr:rowOff>286871</xdr:rowOff>
    </xdr:from>
    <xdr:ext cx="1762809" cy="1967193"/>
    <xdr:pic>
      <xdr:nvPicPr>
        <xdr:cNvPr id="8" name="image4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189761" y="2779059"/>
          <a:ext cx="1762809" cy="196719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376518</xdr:colOff>
      <xdr:row>2</xdr:row>
      <xdr:rowOff>242047</xdr:rowOff>
    </xdr:from>
    <xdr:ext cx="1578349" cy="1443878"/>
    <xdr:pic>
      <xdr:nvPicPr>
        <xdr:cNvPr id="4" name="image9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28730" y="591671"/>
          <a:ext cx="1578349" cy="1443878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170330</xdr:colOff>
      <xdr:row>2</xdr:row>
      <xdr:rowOff>304800</xdr:rowOff>
    </xdr:from>
    <xdr:ext cx="1661832" cy="1622611"/>
    <xdr:pic>
      <xdr:nvPicPr>
        <xdr:cNvPr id="5" name="image7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48683" y="654424"/>
          <a:ext cx="1661832" cy="1622611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2</xdr:row>
      <xdr:rowOff>0</xdr:rowOff>
    </xdr:from>
    <xdr:ext cx="1952625" cy="2143125"/>
    <xdr:pic>
      <xdr:nvPicPr>
        <xdr:cNvPr id="6" name="image10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0"/>
  <sheetViews>
    <sheetView topLeftCell="A4" zoomScale="85" zoomScaleNormal="85" workbookViewId="0">
      <selection activeCell="G6" sqref="G6:G8"/>
    </sheetView>
  </sheetViews>
  <sheetFormatPr defaultColWidth="14.44140625" defaultRowHeight="15" customHeight="1"/>
  <cols>
    <col min="1" max="1" width="12.33203125" customWidth="1"/>
    <col min="2" max="2" width="21.109375" customWidth="1"/>
    <col min="3" max="3" width="15.88671875" bestFit="1" customWidth="1"/>
    <col min="4" max="4" width="19.6640625" customWidth="1"/>
    <col min="5" max="7" width="12.88671875" customWidth="1"/>
    <col min="8" max="8" width="29.33203125" customWidth="1"/>
    <col min="9" max="9" width="36.44140625" customWidth="1"/>
    <col min="10" max="10" width="28.33203125" customWidth="1"/>
    <col min="11" max="11" width="29.5546875" customWidth="1"/>
    <col min="12" max="29" width="8.88671875" customWidth="1"/>
  </cols>
  <sheetData>
    <row r="1" spans="1:11" ht="13.5" customHeight="1">
      <c r="A1" s="11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4.4">
      <c r="A2" s="2" t="s">
        <v>0</v>
      </c>
      <c r="B2" s="2" t="s">
        <v>18</v>
      </c>
      <c r="C2" s="3" t="s">
        <v>21</v>
      </c>
      <c r="D2" s="2" t="s">
        <v>2</v>
      </c>
      <c r="E2" s="2" t="s">
        <v>3</v>
      </c>
      <c r="F2" s="2" t="s">
        <v>24</v>
      </c>
      <c r="G2" s="2" t="s">
        <v>25</v>
      </c>
      <c r="H2" s="2" t="s">
        <v>4</v>
      </c>
      <c r="I2" s="2" t="s">
        <v>5</v>
      </c>
      <c r="J2" s="2" t="s">
        <v>6</v>
      </c>
      <c r="K2" s="2" t="s">
        <v>7</v>
      </c>
    </row>
    <row r="3" spans="1:11" ht="168.75" customHeight="1">
      <c r="A3" s="4" t="s">
        <v>8</v>
      </c>
      <c r="B3" s="1" t="s">
        <v>20</v>
      </c>
      <c r="C3" s="5" t="s">
        <v>9</v>
      </c>
      <c r="D3" s="4" t="s">
        <v>10</v>
      </c>
      <c r="E3" s="4">
        <v>8</v>
      </c>
      <c r="F3" s="4">
        <v>10500</v>
      </c>
      <c r="G3" s="4">
        <f>F3*E3</f>
        <v>84000</v>
      </c>
      <c r="H3" s="6" t="s">
        <v>19</v>
      </c>
      <c r="I3" s="7"/>
      <c r="J3" s="8"/>
      <c r="K3" s="9"/>
    </row>
    <row r="4" spans="1:11" ht="195" customHeight="1">
      <c r="A4" s="4" t="s">
        <v>11</v>
      </c>
      <c r="B4" s="1" t="s">
        <v>23</v>
      </c>
      <c r="C4" s="5" t="s">
        <v>9</v>
      </c>
      <c r="D4" s="4" t="s">
        <v>10</v>
      </c>
      <c r="E4" s="4">
        <v>8</v>
      </c>
      <c r="F4" s="4">
        <v>12500</v>
      </c>
      <c r="G4" s="4">
        <f>F4*E4</f>
        <v>100000</v>
      </c>
      <c r="H4" s="6" t="s">
        <v>19</v>
      </c>
      <c r="I4" s="7"/>
      <c r="J4" s="10"/>
      <c r="K4" s="9"/>
    </row>
    <row r="5" spans="1:11" ht="14.4">
      <c r="D5" s="13" t="s">
        <v>26</v>
      </c>
      <c r="E5" s="13"/>
      <c r="F5" s="13"/>
      <c r="G5" s="13">
        <f>SUM(G3:G4)</f>
        <v>184000</v>
      </c>
    </row>
    <row r="6" spans="1:11" ht="15" customHeight="1">
      <c r="D6" s="13" t="s">
        <v>27</v>
      </c>
      <c r="E6" s="13"/>
      <c r="F6" s="13"/>
      <c r="G6" s="13">
        <v>10500</v>
      </c>
    </row>
    <row r="7" spans="1:11" ht="15" customHeight="1">
      <c r="D7" s="13" t="s">
        <v>28</v>
      </c>
      <c r="E7" s="13"/>
      <c r="F7" s="13"/>
      <c r="G7" s="13">
        <f>(G5+G6)*18%</f>
        <v>35010</v>
      </c>
    </row>
    <row r="8" spans="1:11" ht="15" customHeight="1">
      <c r="D8" s="13" t="s">
        <v>29</v>
      </c>
      <c r="E8" s="13"/>
      <c r="F8" s="13"/>
      <c r="G8" s="13">
        <f>SUM(G5:G7)</f>
        <v>229510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pageMargins left="0.19685039370078741" right="0.19685039370078741" top="0.39370078740157483" bottom="0.19685039370078741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99"/>
  <sheetViews>
    <sheetView tabSelected="1" zoomScale="85" zoomScaleNormal="85" workbookViewId="0">
      <selection activeCell="H12" sqref="H12"/>
    </sheetView>
  </sheetViews>
  <sheetFormatPr defaultColWidth="14.44140625" defaultRowHeight="15" customHeight="1"/>
  <cols>
    <col min="1" max="1" width="12.33203125" customWidth="1"/>
    <col min="2" max="2" width="30" bestFit="1" customWidth="1"/>
    <col min="3" max="3" width="13.5546875" bestFit="1" customWidth="1"/>
    <col min="4" max="4" width="19.6640625" customWidth="1"/>
    <col min="5" max="7" width="12.88671875" customWidth="1"/>
    <col min="8" max="8" width="29.33203125" customWidth="1"/>
    <col min="9" max="9" width="36.44140625" customWidth="1"/>
    <col min="10" max="10" width="28.33203125" customWidth="1"/>
    <col min="11" max="11" width="29.5546875" customWidth="1"/>
    <col min="12" max="12" width="47.88671875" customWidth="1"/>
    <col min="13" max="30" width="8.88671875" customWidth="1"/>
  </cols>
  <sheetData>
    <row r="1" spans="1:11" ht="13.5" customHeight="1">
      <c r="A1" s="11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4.4">
      <c r="A2" s="2" t="s">
        <v>0</v>
      </c>
      <c r="B2" s="2" t="s">
        <v>12</v>
      </c>
      <c r="C2" s="2" t="s">
        <v>1</v>
      </c>
      <c r="D2" s="2" t="s">
        <v>2</v>
      </c>
      <c r="E2" s="2" t="s">
        <v>3</v>
      </c>
      <c r="F2" s="2" t="s">
        <v>24</v>
      </c>
      <c r="G2" s="2" t="s">
        <v>25</v>
      </c>
      <c r="H2" s="2" t="s">
        <v>4</v>
      </c>
      <c r="I2" s="2" t="s">
        <v>5</v>
      </c>
      <c r="J2" s="2" t="s">
        <v>6</v>
      </c>
      <c r="K2" s="2" t="s">
        <v>7</v>
      </c>
    </row>
    <row r="3" spans="1:11" ht="168.75" customHeight="1">
      <c r="A3" s="4" t="s">
        <v>13</v>
      </c>
      <c r="B3" s="4" t="s">
        <v>14</v>
      </c>
      <c r="C3" s="5" t="s">
        <v>15</v>
      </c>
      <c r="D3" s="4" t="s">
        <v>16</v>
      </c>
      <c r="E3" s="4">
        <v>8</v>
      </c>
      <c r="F3" s="4">
        <f>19500</f>
        <v>19500</v>
      </c>
      <c r="G3" s="4">
        <f>F3*E3</f>
        <v>156000</v>
      </c>
      <c r="H3" s="6" t="s">
        <v>17</v>
      </c>
      <c r="I3" s="7"/>
      <c r="J3" s="7"/>
      <c r="K3" s="9"/>
    </row>
    <row r="4" spans="1:11" ht="15" customHeight="1">
      <c r="A4" s="13"/>
      <c r="B4" s="13"/>
      <c r="C4" s="13"/>
      <c r="D4" s="13" t="s">
        <v>26</v>
      </c>
      <c r="E4" s="13"/>
      <c r="F4" s="13"/>
      <c r="G4" s="13">
        <f>SUM(G3)</f>
        <v>156000</v>
      </c>
      <c r="H4" s="13"/>
    </row>
    <row r="5" spans="1:11" ht="15" customHeight="1">
      <c r="A5" s="13"/>
      <c r="B5" s="13"/>
      <c r="C5" s="13"/>
      <c r="D5" s="13" t="s">
        <v>27</v>
      </c>
      <c r="E5" s="13"/>
      <c r="F5" s="13"/>
      <c r="G5" s="13">
        <v>10500</v>
      </c>
      <c r="H5" s="13"/>
    </row>
    <row r="6" spans="1:11" ht="15" customHeight="1">
      <c r="A6" s="13"/>
      <c r="B6" s="13"/>
      <c r="C6" s="13"/>
      <c r="D6" s="13" t="s">
        <v>28</v>
      </c>
      <c r="E6" s="13"/>
      <c r="F6" s="13"/>
      <c r="G6" s="13">
        <f>(G4+G5)*18%</f>
        <v>29970</v>
      </c>
      <c r="H6" s="13"/>
    </row>
    <row r="7" spans="1:11" ht="15" customHeight="1">
      <c r="A7" s="13"/>
      <c r="B7" s="13"/>
      <c r="C7" s="13"/>
      <c r="D7" s="13" t="s">
        <v>29</v>
      </c>
      <c r="E7" s="13"/>
      <c r="F7" s="13"/>
      <c r="G7" s="13">
        <f>SUM(G4:G6)</f>
        <v>196470</v>
      </c>
      <c r="H7" s="13"/>
    </row>
    <row r="9" spans="1:11" ht="15" customHeight="1">
      <c r="C9" t="s">
        <v>30</v>
      </c>
    </row>
    <row r="10" spans="1:11" ht="15" customHeight="1">
      <c r="C10" t="s">
        <v>31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K1"/>
  </mergeCells>
  <pageMargins left="0.19685039370078741" right="0.19685039370078741" top="0.39370078740157483" bottom="0.19685039370078741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LUCKNOW FOODHALL LOOSE CHAIR SC</vt:lpstr>
      <vt:lpstr>LUCKNOW FOODHAL TABLE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2024-03-21T03:03:02Z</dcterms:created>
  <dcterms:modified xsi:type="dcterms:W3CDTF">2024-03-21T03:03:14Z</dcterms:modified>
</cp:coreProperties>
</file>