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548A1C69-C974-4088-815B-1BF01FFEE442}" xr6:coauthVersionLast="47" xr6:coauthVersionMax="47" xr10:uidLastSave="{00000000-0000-0000-0000-000000000000}"/>
  <bookViews>
    <workbookView xWindow="-120" yWindow="-120" windowWidth="24240" windowHeight="13140" xr2:uid="{00000000-000D-0000-FFFF-FFFF00000000}"/>
  </bookViews>
  <sheets>
    <sheet name="Loose Furniture" sheetId="1" r:id="rId1"/>
    <sheet name="Mockup Loose furniture BOQ" sheetId="2" r:id="rId2"/>
  </sheets>
  <definedNames>
    <definedName name="_xlnm.Print_Titles" localSheetId="0">'Loose Furniture'!$6:$6</definedName>
  </definedNames>
  <calcPr calcId="18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3" i="1" l="1"/>
  <c r="H33" i="1"/>
  <c r="H13" i="1"/>
  <c r="H31" i="1"/>
  <c r="H27" i="1"/>
  <c r="H17" i="1"/>
  <c r="H15" i="1"/>
  <c r="H9" i="1"/>
  <c r="H7" i="1"/>
  <c r="H46" i="1" l="1"/>
  <c r="H45" i="1"/>
  <c r="H44" i="1"/>
  <c r="H43" i="1"/>
  <c r="H41" i="1"/>
  <c r="H39" i="1"/>
  <c r="H29" i="1"/>
  <c r="H25" i="1"/>
  <c r="H21" i="1"/>
  <c r="H19" i="1"/>
  <c r="H35" i="1"/>
  <c r="H37" i="1"/>
  <c r="H53" i="1"/>
  <c r="H51" i="1"/>
  <c r="H49" i="1"/>
  <c r="H54" i="1" s="1"/>
  <c r="H47" i="1"/>
  <c r="H11" i="1"/>
  <c r="H56" i="1" l="1"/>
  <c r="H57" i="1" s="1"/>
  <c r="I53" i="1" l="1"/>
  <c r="I51" i="1"/>
  <c r="I49" i="1"/>
</calcChain>
</file>

<file path=xl/sharedStrings.xml><?xml version="1.0" encoding="utf-8"?>
<sst xmlns="http://schemas.openxmlformats.org/spreadsheetml/2006/main" count="144" uniqueCount="82">
  <si>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</si>
  <si>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</si>
  <si>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</si>
  <si>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</si>
  <si>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</si>
  <si>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</si>
  <si>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</si>
  <si>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</si>
  <si>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</si>
  <si>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</si>
  <si>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</si>
  <si>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</si>
  <si>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</si>
  <si>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</si>
  <si>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</si>
  <si>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</si>
  <si>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</si>
  <si>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Dining Table</t>
  </si>
  <si>
    <t>CT-03</t>
  </si>
  <si>
    <t>CT-04</t>
  </si>
  <si>
    <t>LIVE DINING</t>
  </si>
  <si>
    <t>D-LF-01</t>
  </si>
  <si>
    <t>ST-01</t>
  </si>
  <si>
    <t>Side Table</t>
  </si>
  <si>
    <t xml:space="preserve">LOOSE FURNITURE </t>
  </si>
  <si>
    <t>SALON</t>
  </si>
  <si>
    <t>ST-1</t>
  </si>
  <si>
    <t>ST-2</t>
  </si>
  <si>
    <t>SC-7</t>
  </si>
  <si>
    <t>MC-1</t>
  </si>
  <si>
    <t>SW-1</t>
  </si>
  <si>
    <t>HW-1</t>
  </si>
  <si>
    <t>Armchair 1
•Upholstery fabric as per image attached from Arc One, Mumbai
•Legs in New Burma teak wood with approved staining</t>
  </si>
  <si>
    <t xml:space="preserve">Armchair 2
•Upholstery fabric as per image attached from Arc One, Mumbai
•Legs in New Burma teak wood with approved staining
</t>
  </si>
  <si>
    <t xml:space="preserve">Armchair 3
•Upholstery leatherite as per image attached from Arc One, Mumbai
•Legs in New Burma teak wood with approved staining
</t>
  </si>
  <si>
    <t xml:space="preserve">Armchair 4
•Upholstery leatherite as per image attached from Arc One, Mumbai
•Legs in New Burma teak wood with approved staining
</t>
  </si>
  <si>
    <t xml:space="preserve">Armchair 5
•Upholstery fabric as per image attached from Arc One, Mumbai
•Legs in New Burma teak wood with approved staining
</t>
  </si>
  <si>
    <t xml:space="preserve">Armchair 6
•Upholstery fabric as per image attached from Arc One, Mumbai
•Legs in New Burma teak wood with approved staining
</t>
  </si>
  <si>
    <t>SALON - Reception, Nail Bar</t>
  </si>
  <si>
    <t xml:space="preserve">Chair
•Upholstery fabric/leatherite as per image attached from ArcOne, Mumbai
•Legs in black powder coated metal
</t>
  </si>
  <si>
    <t xml:space="preserve">Massage Chair 1
•Upholstery leatherite as per image attached from Arc One, Mumbai
</t>
  </si>
  <si>
    <t xml:space="preserve">Swivel Armchair
•Upholstery leatherite as per image attached from Arc One, Mumbai
</t>
  </si>
  <si>
    <t xml:space="preserve">Hairwash chair
•Upholstery leatherite as per image attached from Arc One, Mumbai
</t>
  </si>
  <si>
    <t>Bar Stool 1
•Upholstery leatherite as per image attached from Arc One, Mumbai
•Legs in black powder coated metal</t>
  </si>
  <si>
    <t>Bar Stool 2
•Upholstery leatherite as per image attached from Arc One, Mumbai
•Legs in New Burma teak wood with approved staining</t>
  </si>
  <si>
    <t>CH-3</t>
  </si>
  <si>
    <t>Bar Stool 3
•Upholstery fabric as per image attached from Arc One, Mumbai
•Legs in New Burma teak wood with approved staining</t>
  </si>
  <si>
    <t>CH-4 &amp; CH-5</t>
  </si>
  <si>
    <t>DINING AREA</t>
  </si>
  <si>
    <t>Dining Chair 1 &amp; 2
•Upholstery fabric as per image attached from Arc One, Mumbai
•Legs in New Burma teak wood with approved staining</t>
  </si>
  <si>
    <t>Foot Stool
•Upholstery fabric/leatherite as per image attached from ArcOne, Mumbai
•Legs in New Burma teak wood with approved staining</t>
  </si>
  <si>
    <t>Low Stool
•Upholstery fabric/leatherite as per image attached from ArcOne, Mumbai
•Legs in New Burma teak wood with approved staining</t>
  </si>
  <si>
    <t>CT-01</t>
  </si>
  <si>
    <t>CT-02</t>
  </si>
  <si>
    <t>SPORTS LOUNGE, LIVE DINING</t>
  </si>
  <si>
    <t>Center Table</t>
  </si>
  <si>
    <t xml:space="preserve">TEA GARDEN
</t>
  </si>
  <si>
    <t xml:space="preserve">Dining Table                                                                                          </t>
  </si>
  <si>
    <t xml:space="preserve">LIVE DINING
</t>
  </si>
  <si>
    <t>T1 LOUNGES - DOMESTIC LOUNGE PHASE 2 (FOR MOCKUP)</t>
  </si>
  <si>
    <t>Armchair 1 + 1 pillow
•Upholstery fabric as per image attached from Arc One, Mumbai
•Legs in New Burma teak wood with approved staining</t>
  </si>
  <si>
    <t xml:space="preserve">Armchair 2 + 1 pillow
•Upholstery fabric as per image attached from Arc One, Mumbai
•Legs in New Burma teak wood with approved staining
</t>
  </si>
  <si>
    <t>SF-18</t>
  </si>
  <si>
    <t>DINING CHAIR NEAR PH-1 LINE</t>
  </si>
  <si>
    <t>Dining Chair 
•Upholstery fabric as per image and attached spec. sheet
•Legs in New Burma teak wood with approved staining and PU finish.                                                                                            •Seat and backrest exterior in New Burma teak wood with approved staining and PU finish</t>
  </si>
  <si>
    <t>SF-19</t>
  </si>
  <si>
    <t>DINING AREA NEAR PH-1 LINE</t>
  </si>
  <si>
    <t xml:space="preserve">Tall Chair 
•Upholstery fabric as per image and attached spec. sheet
••Legs in SS Bronze Satin/Rose Gold finish.                                                                                            </t>
  </si>
  <si>
    <t>DINING TABLE NEAR PH-1 LINE</t>
  </si>
  <si>
    <t>Dining Table                                                                                          •All metal in Rose gold finish                                                             •Marble in high gloss mirror polish with non absorbent chemical coating</t>
  </si>
  <si>
    <t>Rate</t>
  </si>
  <si>
    <t>Amount</t>
  </si>
  <si>
    <t>Date : 14.10.2024</t>
  </si>
  <si>
    <t>NA</t>
  </si>
  <si>
    <t>600mm Dia X 450mm Ht</t>
  </si>
  <si>
    <t>Amardeep will be able to provide : 900mm Dia X 750mm Ht</t>
  </si>
  <si>
    <t>700mm Dia X 750mm Ht</t>
  </si>
  <si>
    <t>700mm X 750mm X 750mm Ht</t>
  </si>
  <si>
    <t>BASIC</t>
  </si>
  <si>
    <t xml:space="preserve">Add : Transportation + Loading + Unloading </t>
  </si>
  <si>
    <t>Add : IGST- 18%</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</si>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</sst>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31">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xf numFmtId="0" fontId="2" fillId="0" borderId="1" xfId="0" applyFont="1" applyBorder="1" applyAlignment="1">
      <alignment horizontal="center" vertical="center"/>
    </xf>
    <xf numFmtId="0" fontId="2" fillId="0" borderId="0" xfId="0" applyFont="1"/>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left"/>
    </xf>
    <xf numFmtId="0" fontId="2" fillId="0" borderId="0" xfId="0" applyFont="1" applyAlignment="1">
      <alignment wrapText="1"/>
    </xf>
    <xf numFmtId="0" fontId="1" fillId="0" borderId="0" xfId="0" applyFont="1" applyAlignment="1">
      <alignment horizontal="center"/>
    </xf>
    <xf numFmtId="0" fontId="1" fillId="0" borderId="0" xfId="0" applyFont="1"/>
    <xf numFmtId="0" fontId="0" fillId="0" borderId="0" xfId="0" applyAlignment="1">
      <alignment horizontal="left" wrapText="1"/>
    </xf>
    <xf numFmtId="0" fontId="0" fillId="0" borderId="1" xfId="0" applyBorder="1" applyAlignment="1">
      <alignment horizontal="center"/>
    </xf>
    <xf numFmtId="1" fontId="1" fillId="0" borderId="1" xfId="0" applyNumberFormat="1"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4.png"/><Relationship Id="rId3" Type="http://schemas.openxmlformats.org/officeDocument/2006/relationships/image" Target="../media/image5.emf"/><Relationship Id="rId7" Type="http://schemas.openxmlformats.org/officeDocument/2006/relationships/image" Target="../media/image14.png"/><Relationship Id="rId12" Type="http://schemas.openxmlformats.org/officeDocument/2006/relationships/image" Target="../media/image23.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12.emf"/><Relationship Id="rId11" Type="http://schemas.openxmlformats.org/officeDocument/2006/relationships/image" Target="../media/image20.png"/><Relationship Id="rId5" Type="http://schemas.openxmlformats.org/officeDocument/2006/relationships/image" Target="../media/image8.emf"/><Relationship Id="rId10" Type="http://schemas.openxmlformats.org/officeDocument/2006/relationships/image" Target="../media/image18.png"/><Relationship Id="rId4" Type="http://schemas.openxmlformats.org/officeDocument/2006/relationships/image" Target="../media/image7.emf"/><Relationship Id="rId9" Type="http://schemas.openxmlformats.org/officeDocument/2006/relationships/image" Target="../media/image17.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114301</xdr:colOff>
      <xdr:row>6</xdr:row>
      <xdr:rowOff>28575</xdr:rowOff>
    </xdr:from>
    <xdr:to>
      <xdr:col>4</xdr:col>
      <xdr:colOff>2057400</xdr:colOff>
      <xdr:row>6</xdr:row>
      <xdr:rowOff>1854470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1" y="136207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19051</xdr:colOff>
      <xdr:row>8</xdr:row>
      <xdr:rowOff>24898</xdr:rowOff>
    </xdr:from>
    <xdr:to>
      <xdr:col>4</xdr:col>
      <xdr:colOff>2200275</xdr:colOff>
      <xdr:row>8</xdr:row>
      <xdr:rowOff>1973542</xdr:rowOff>
    </xdr:to>
    <xdr:pic>
      <xdr:nvPicPr>
        <xdr:cNvPr id="37" name="Pictur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1" y="3425323"/>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304801</xdr:colOff>
      <xdr:row>10</xdr:row>
      <xdr:rowOff>49247</xdr:rowOff>
    </xdr:from>
    <xdr:to>
      <xdr:col>4</xdr:col>
      <xdr:colOff>1943100</xdr:colOff>
      <xdr:row>10</xdr:row>
      <xdr:rowOff>1734023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019801" y="5668997"/>
          <a:ext cx="1638299" cy="1684776"/>
        </a:xfrm>
        <a:prstGeom prst="rect">
          <a:avLst/>
        </a:prstGeom>
      </xdr:spPr>
    </xdr:pic>
    <xdr:clientData/>
  </xdr:twoCellAnchor>
  <xdr:twoCellAnchor editAs="oneCell">
    <xdr:from>
      <xdr:col>4</xdr:col>
      <xdr:colOff>304800</xdr:colOff>
      <xdr:row>14</xdr:row>
      <xdr:rowOff>36144</xdr:rowOff>
    </xdr:from>
    <xdr:to>
      <xdr:col>4</xdr:col>
      <xdr:colOff>1981200</xdr:colOff>
      <xdr:row>14</xdr:row>
      <xdr:rowOff>2117297</xdr:rowOff>
    </xdr:to>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9800" y="9799269"/>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333376</xdr:colOff>
      <xdr:row>12</xdr:row>
      <xdr:rowOff>123825</xdr:rowOff>
    </xdr:from>
    <xdr:to>
      <xdr:col>4</xdr:col>
      <xdr:colOff>2057400</xdr:colOff>
      <xdr:row>12</xdr:row>
      <xdr:rowOff>1877471</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48376" y="7743825"/>
          <a:ext cx="1724024" cy="175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16</xdr:row>
      <xdr:rowOff>114993</xdr:rowOff>
    </xdr:from>
    <xdr:to>
      <xdr:col>4</xdr:col>
      <xdr:colOff>1914525</xdr:colOff>
      <xdr:row>16</xdr:row>
      <xdr:rowOff>2125870</xdr:rowOff>
    </xdr:to>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86451" y="12202218"/>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342901</xdr:colOff>
      <xdr:row>18</xdr:row>
      <xdr:rowOff>38485</xdr:rowOff>
    </xdr:from>
    <xdr:to>
      <xdr:col>4</xdr:col>
      <xdr:colOff>1895475</xdr:colOff>
      <xdr:row>18</xdr:row>
      <xdr:rowOff>2028825</xdr:rowOff>
    </xdr:to>
    <xdr:pic>
      <xdr:nvPicPr>
        <xdr:cNvPr id="43" name="Pictur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57901" y="14449810"/>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20</xdr:row>
      <xdr:rowOff>23468</xdr:rowOff>
    </xdr:from>
    <xdr:to>
      <xdr:col>4</xdr:col>
      <xdr:colOff>2181225</xdr:colOff>
      <xdr:row>20</xdr:row>
      <xdr:rowOff>2054426</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86451" y="16758893"/>
          <a:ext cx="2009774" cy="203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400051</xdr:colOff>
      <xdr:row>22</xdr:row>
      <xdr:rowOff>17705</xdr:rowOff>
    </xdr:from>
    <xdr:to>
      <xdr:col>4</xdr:col>
      <xdr:colOff>1962150</xdr:colOff>
      <xdr:row>22</xdr:row>
      <xdr:rowOff>1842482</xdr:rowOff>
    </xdr:to>
    <xdr:pic>
      <xdr:nvPicPr>
        <xdr:cNvPr id="45" name="Pictur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15051" y="19077230"/>
          <a:ext cx="1562099" cy="182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228601</xdr:colOff>
      <xdr:row>24</xdr:row>
      <xdr:rowOff>34163</xdr:rowOff>
    </xdr:from>
    <xdr:to>
      <xdr:col>4</xdr:col>
      <xdr:colOff>2057400</xdr:colOff>
      <xdr:row>24</xdr:row>
      <xdr:rowOff>2026079</xdr:rowOff>
    </xdr:to>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943601" y="21417788"/>
          <a:ext cx="1828799" cy="199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561976</xdr:colOff>
      <xdr:row>26</xdr:row>
      <xdr:rowOff>48088</xdr:rowOff>
    </xdr:from>
    <xdr:to>
      <xdr:col>4</xdr:col>
      <xdr:colOff>1876425</xdr:colOff>
      <xdr:row>26</xdr:row>
      <xdr:rowOff>2057400</xdr:rowOff>
    </xdr:to>
    <xdr:pic>
      <xdr:nvPicPr>
        <xdr:cNvPr id="47" name="Pictur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76976" y="23755813"/>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390526</xdr:colOff>
      <xdr:row>28</xdr:row>
      <xdr:rowOff>141793</xdr:rowOff>
    </xdr:from>
    <xdr:to>
      <xdr:col>4</xdr:col>
      <xdr:colOff>2057400</xdr:colOff>
      <xdr:row>28</xdr:row>
      <xdr:rowOff>1965613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3"/>
        <a:stretch>
          <a:fillRect/>
        </a:stretch>
      </xdr:blipFill>
      <xdr:spPr>
        <a:xfrm>
          <a:off x="6105526" y="26173618"/>
          <a:ext cx="1666874" cy="1823820"/>
        </a:xfrm>
        <a:prstGeom prst="rect">
          <a:avLst/>
        </a:prstGeom>
      </xdr:spPr>
    </xdr:pic>
    <xdr:clientData/>
  </xdr:twoCellAnchor>
  <xdr:twoCellAnchor editAs="oneCell">
    <xdr:from>
      <xdr:col>4</xdr:col>
      <xdr:colOff>485775</xdr:colOff>
      <xdr:row>30</xdr:row>
      <xdr:rowOff>136411</xdr:rowOff>
    </xdr:from>
    <xdr:to>
      <xdr:col>4</xdr:col>
      <xdr:colOff>1771650</xdr:colOff>
      <xdr:row>30</xdr:row>
      <xdr:rowOff>1876424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4"/>
        <a:stretch>
          <a:fillRect/>
        </a:stretch>
      </xdr:blipFill>
      <xdr:spPr>
        <a:xfrm>
          <a:off x="6200775" y="28492336"/>
          <a:ext cx="1285875" cy="1740013"/>
        </a:xfrm>
        <a:prstGeom prst="rect">
          <a:avLst/>
        </a:prstGeom>
      </xdr:spPr>
    </xdr:pic>
    <xdr:clientData/>
  </xdr:twoCellAnchor>
  <xdr:twoCellAnchor editAs="oneCell">
    <xdr:from>
      <xdr:col>4</xdr:col>
      <xdr:colOff>285751</xdr:colOff>
      <xdr:row>32</xdr:row>
      <xdr:rowOff>129304</xdr:rowOff>
    </xdr:from>
    <xdr:to>
      <xdr:col>4</xdr:col>
      <xdr:colOff>2105025</xdr:colOff>
      <xdr:row>32</xdr:row>
      <xdr:rowOff>2061276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6000751" y="30809329"/>
          <a:ext cx="1819274" cy="1931972"/>
        </a:xfrm>
        <a:prstGeom prst="rect">
          <a:avLst/>
        </a:prstGeom>
      </xdr:spPr>
    </xdr:pic>
    <xdr:clientData/>
  </xdr:twoCellAnchor>
  <xdr:twoCellAnchor editAs="oneCell">
    <xdr:from>
      <xdr:col>4</xdr:col>
      <xdr:colOff>123825</xdr:colOff>
      <xdr:row>34</xdr:row>
      <xdr:rowOff>149569</xdr:rowOff>
    </xdr:from>
    <xdr:to>
      <xdr:col>4</xdr:col>
      <xdr:colOff>2181225</xdr:colOff>
      <xdr:row>34</xdr:row>
      <xdr:rowOff>1869378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6"/>
        <a:stretch>
          <a:fillRect/>
        </a:stretch>
      </xdr:blipFill>
      <xdr:spPr>
        <a:xfrm>
          <a:off x="5838825" y="33153694"/>
          <a:ext cx="2057400" cy="1719809"/>
        </a:xfrm>
        <a:prstGeom prst="rect">
          <a:avLst/>
        </a:prstGeom>
      </xdr:spPr>
    </xdr:pic>
    <xdr:clientData/>
  </xdr:twoCellAnchor>
  <xdr:twoCellAnchor editAs="oneCell">
    <xdr:from>
      <xdr:col>4</xdr:col>
      <xdr:colOff>428626</xdr:colOff>
      <xdr:row>36</xdr:row>
      <xdr:rowOff>90488</xdr:rowOff>
    </xdr:from>
    <xdr:to>
      <xdr:col>4</xdr:col>
      <xdr:colOff>1790700</xdr:colOff>
      <xdr:row>36</xdr:row>
      <xdr:rowOff>2028824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7"/>
        <a:stretch>
          <a:fillRect/>
        </a:stretch>
      </xdr:blipFill>
      <xdr:spPr>
        <a:xfrm>
          <a:off x="6143626" y="35418713"/>
          <a:ext cx="1362074" cy="1938336"/>
        </a:xfrm>
        <a:prstGeom prst="rect">
          <a:avLst/>
        </a:prstGeom>
      </xdr:spPr>
    </xdr:pic>
    <xdr:clientData/>
  </xdr:twoCellAnchor>
  <xdr:twoCellAnchor editAs="oneCell">
    <xdr:from>
      <xdr:col>4</xdr:col>
      <xdr:colOff>314326</xdr:colOff>
      <xdr:row>38</xdr:row>
      <xdr:rowOff>136158</xdr:rowOff>
    </xdr:from>
    <xdr:to>
      <xdr:col>4</xdr:col>
      <xdr:colOff>1885950</xdr:colOff>
      <xdr:row>38</xdr:row>
      <xdr:rowOff>1771282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a:stretch>
          <a:fillRect/>
        </a:stretch>
      </xdr:blipFill>
      <xdr:spPr>
        <a:xfrm>
          <a:off x="6029326" y="37788483"/>
          <a:ext cx="1571624" cy="1635124"/>
        </a:xfrm>
        <a:prstGeom prst="rect">
          <a:avLst/>
        </a:prstGeom>
      </xdr:spPr>
    </xdr:pic>
    <xdr:clientData/>
  </xdr:twoCellAnchor>
  <xdr:twoCellAnchor editAs="oneCell">
    <xdr:from>
      <xdr:col>4</xdr:col>
      <xdr:colOff>57150</xdr:colOff>
      <xdr:row>40</xdr:row>
      <xdr:rowOff>152400</xdr:rowOff>
    </xdr:from>
    <xdr:to>
      <xdr:col>4</xdr:col>
      <xdr:colOff>2102093</xdr:colOff>
      <xdr:row>40</xdr:row>
      <xdr:rowOff>1676083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9"/>
        <a:stretch>
          <a:fillRect/>
        </a:stretch>
      </xdr:blipFill>
      <xdr:spPr>
        <a:xfrm>
          <a:off x="5772150" y="39938325"/>
          <a:ext cx="2044943" cy="1523683"/>
        </a:xfrm>
        <a:prstGeom prst="rect">
          <a:avLst/>
        </a:prstGeom>
      </xdr:spPr>
    </xdr:pic>
    <xdr:clientData/>
  </xdr:twoCellAnchor>
  <xdr:twoCellAnchor editAs="oneCell">
    <xdr:from>
      <xdr:col>4</xdr:col>
      <xdr:colOff>190501</xdr:colOff>
      <xdr:row>42</xdr:row>
      <xdr:rowOff>98974</xdr:rowOff>
    </xdr:from>
    <xdr:to>
      <xdr:col>4</xdr:col>
      <xdr:colOff>1876425</xdr:colOff>
      <xdr:row>42</xdr:row>
      <xdr:rowOff>1742750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a:stretch>
          <a:fillRect/>
        </a:stretch>
      </xdr:blipFill>
      <xdr:spPr>
        <a:xfrm>
          <a:off x="5905501" y="41894674"/>
          <a:ext cx="1685924" cy="1643776"/>
        </a:xfrm>
        <a:prstGeom prst="rect">
          <a:avLst/>
        </a:prstGeom>
      </xdr:spPr>
    </xdr:pic>
    <xdr:clientData/>
  </xdr:twoCellAnchor>
  <xdr:twoCellAnchor editAs="oneCell">
    <xdr:from>
      <xdr:col>4</xdr:col>
      <xdr:colOff>152400</xdr:colOff>
      <xdr:row>43</xdr:row>
      <xdr:rowOff>118088</xdr:rowOff>
    </xdr:from>
    <xdr:to>
      <xdr:col>4</xdr:col>
      <xdr:colOff>2181225</xdr:colOff>
      <xdr:row>43</xdr:row>
      <xdr:rowOff>1785698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1"/>
        <a:stretch>
          <a:fillRect/>
        </a:stretch>
      </xdr:blipFill>
      <xdr:spPr>
        <a:xfrm>
          <a:off x="5867400" y="43771163"/>
          <a:ext cx="2028825" cy="1667610"/>
        </a:xfrm>
        <a:prstGeom prst="rect">
          <a:avLst/>
        </a:prstGeom>
      </xdr:spPr>
    </xdr:pic>
    <xdr:clientData/>
  </xdr:twoCellAnchor>
  <xdr:twoCellAnchor editAs="oneCell">
    <xdr:from>
      <xdr:col>4</xdr:col>
      <xdr:colOff>200026</xdr:colOff>
      <xdr:row>44</xdr:row>
      <xdr:rowOff>133351</xdr:rowOff>
    </xdr:from>
    <xdr:to>
      <xdr:col>4</xdr:col>
      <xdr:colOff>2085976</xdr:colOff>
      <xdr:row>44</xdr:row>
      <xdr:rowOff>1894881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2"/>
        <a:stretch>
          <a:fillRect/>
        </a:stretch>
      </xdr:blipFill>
      <xdr:spPr>
        <a:xfrm>
          <a:off x="5915026" y="33137476"/>
          <a:ext cx="1885950" cy="1761530"/>
        </a:xfrm>
        <a:prstGeom prst="rect">
          <a:avLst/>
        </a:prstGeom>
      </xdr:spPr>
    </xdr:pic>
    <xdr:clientData/>
  </xdr:twoCellAnchor>
  <xdr:oneCellAnchor>
    <xdr:from>
      <xdr:col>4</xdr:col>
      <xdr:colOff>200026</xdr:colOff>
      <xdr:row>45</xdr:row>
      <xdr:rowOff>133351</xdr:rowOff>
    </xdr:from>
    <xdr:ext cx="1885950" cy="1761530"/>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a:stretch>
          <a:fillRect/>
        </a:stretch>
      </xdr:blipFill>
      <xdr:spPr>
        <a:xfrm>
          <a:off x="5915026" y="45691426"/>
          <a:ext cx="1885950" cy="1761530"/>
        </a:xfrm>
        <a:prstGeom prst="rect">
          <a:avLst/>
        </a:prstGeom>
      </xdr:spPr>
    </xdr:pic>
    <xdr:clientData/>
  </xdr:oneCellAnchor>
  <xdr:twoCellAnchor editAs="oneCell">
    <xdr:from>
      <xdr:col>4</xdr:col>
      <xdr:colOff>152400</xdr:colOff>
      <xdr:row>46</xdr:row>
      <xdr:rowOff>57150</xdr:rowOff>
    </xdr:from>
    <xdr:to>
      <xdr:col>4</xdr:col>
      <xdr:colOff>1971675</xdr:colOff>
      <xdr:row>46</xdr:row>
      <xdr:rowOff>1876425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3"/>
        <a:stretch>
          <a:fillRect/>
        </a:stretch>
      </xdr:blipFill>
      <xdr:spPr>
        <a:xfrm>
          <a:off x="5867400" y="49882425"/>
          <a:ext cx="1819275" cy="1819275"/>
        </a:xfrm>
        <a:prstGeom prst="rect">
          <a:avLst/>
        </a:prstGeom>
      </xdr:spPr>
    </xdr:pic>
    <xdr:clientData/>
  </xdr:twoCellAnchor>
  <xdr:twoCellAnchor editAs="oneCell">
    <xdr:from>
      <xdr:col>4</xdr:col>
      <xdr:colOff>53340</xdr:colOff>
      <xdr:row>48</xdr:row>
      <xdr:rowOff>27918</xdr:rowOff>
    </xdr:from>
    <xdr:to>
      <xdr:col>4</xdr:col>
      <xdr:colOff>1340610</xdr:colOff>
      <xdr:row>48</xdr:row>
      <xdr:rowOff>1914525</xdr:rowOff>
    </xdr:to>
    <xdr:pic>
      <xdr:nvPicPr>
        <xdr:cNvPr id="21" name="Picture 20">
          <a:extLst>
            <a:ext uri="{FF2B5EF4-FFF2-40B4-BE49-F238E27FC236}">
              <a16:creationId xmlns:a16="http://schemas.microsoft.com/office/drawing/2014/main" id="{5DE9EF3C-1EF0-458E-8257-AF7F97CA180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8360" y="51729618"/>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1403985</xdr:colOff>
      <xdr:row>48</xdr:row>
      <xdr:rowOff>38100</xdr:rowOff>
    </xdr:from>
    <xdr:to>
      <xdr:col>5</xdr:col>
      <xdr:colOff>7892</xdr:colOff>
      <xdr:row>48</xdr:row>
      <xdr:rowOff>942975</xdr:rowOff>
    </xdr:to>
    <xdr:pic>
      <xdr:nvPicPr>
        <xdr:cNvPr id="22" name="Picture 21">
          <a:extLst>
            <a:ext uri="{FF2B5EF4-FFF2-40B4-BE49-F238E27FC236}">
              <a16:creationId xmlns:a16="http://schemas.microsoft.com/office/drawing/2014/main" id="{B63B964F-9B09-4C1F-AD95-B7625B75DFB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79005" y="51739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1407421</xdr:colOff>
      <xdr:row>48</xdr:row>
      <xdr:rowOff>973456</xdr:rowOff>
    </xdr:from>
    <xdr:to>
      <xdr:col>5</xdr:col>
      <xdr:colOff>5987</xdr:colOff>
      <xdr:row>48</xdr:row>
      <xdr:rowOff>1849756</xdr:rowOff>
    </xdr:to>
    <xdr:pic>
      <xdr:nvPicPr>
        <xdr:cNvPr id="23" name="Picture 22">
          <a:extLst>
            <a:ext uri="{FF2B5EF4-FFF2-40B4-BE49-F238E27FC236}">
              <a16:creationId xmlns:a16="http://schemas.microsoft.com/office/drawing/2014/main" id="{99C50A0E-CDB2-4FE2-9537-812397987F2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82441" y="52675156"/>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83820</xdr:colOff>
      <xdr:row>50</xdr:row>
      <xdr:rowOff>24764</xdr:rowOff>
    </xdr:from>
    <xdr:to>
      <xdr:col>4</xdr:col>
      <xdr:colOff>1152419</xdr:colOff>
      <xdr:row>50</xdr:row>
      <xdr:rowOff>1794802</xdr:rowOff>
    </xdr:to>
    <xdr:pic>
      <xdr:nvPicPr>
        <xdr:cNvPr id="24" name="Picture 23">
          <a:extLst>
            <a:ext uri="{FF2B5EF4-FFF2-40B4-BE49-F238E27FC236}">
              <a16:creationId xmlns:a16="http://schemas.microsoft.com/office/drawing/2014/main" id="{AAE1050E-C558-4EE4-8DF4-1C6AF47747F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58840" y="53852444"/>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1301814</xdr:colOff>
      <xdr:row>50</xdr:row>
      <xdr:rowOff>0</xdr:rowOff>
    </xdr:from>
    <xdr:to>
      <xdr:col>4</xdr:col>
      <xdr:colOff>2202074</xdr:colOff>
      <xdr:row>50</xdr:row>
      <xdr:rowOff>914400</xdr:rowOff>
    </xdr:to>
    <xdr:pic>
      <xdr:nvPicPr>
        <xdr:cNvPr id="25" name="Picture 24">
          <a:extLst>
            <a:ext uri="{FF2B5EF4-FFF2-40B4-BE49-F238E27FC236}">
              <a16:creationId xmlns:a16="http://schemas.microsoft.com/office/drawing/2014/main" id="{B366DF1B-B42C-48E2-AE1D-8FFE30022E0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176834" y="53827680"/>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1299805</xdr:colOff>
      <xdr:row>50</xdr:row>
      <xdr:rowOff>925674</xdr:rowOff>
    </xdr:from>
    <xdr:to>
      <xdr:col>4</xdr:col>
      <xdr:colOff>2209851</xdr:colOff>
      <xdr:row>50</xdr:row>
      <xdr:rowOff>1763874</xdr:rowOff>
    </xdr:to>
    <xdr:pic>
      <xdr:nvPicPr>
        <xdr:cNvPr id="26" name="Picture 25">
          <a:extLst>
            <a:ext uri="{FF2B5EF4-FFF2-40B4-BE49-F238E27FC236}">
              <a16:creationId xmlns:a16="http://schemas.microsoft.com/office/drawing/2014/main" id="{5DF9AB37-C5CF-433A-8620-A841EA50F16F}"/>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63356"/>
        <a:stretch/>
      </xdr:blipFill>
      <xdr:spPr bwMode="auto">
        <a:xfrm>
          <a:off x="7364704" y="54817735"/>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30480</xdr:colOff>
      <xdr:row>52</xdr:row>
      <xdr:rowOff>30480</xdr:rowOff>
    </xdr:from>
    <xdr:ext cx="1885950" cy="1761530"/>
    <xdr:pic>
      <xdr:nvPicPr>
        <xdr:cNvPr id="29" name="Picture 28">
          <a:extLst>
            <a:ext uri="{FF2B5EF4-FFF2-40B4-BE49-F238E27FC236}">
              <a16:creationId xmlns:a16="http://schemas.microsoft.com/office/drawing/2014/main" id="{0B117520-E5F1-4C4C-AB30-D8E3AC22488C}"/>
            </a:ext>
          </a:extLst>
        </xdr:cNvPr>
        <xdr:cNvPicPr>
          <a:picLocks noChangeAspect="1"/>
        </xdr:cNvPicPr>
      </xdr:nvPicPr>
      <xdr:blipFill>
        <a:blip xmlns:r="http://schemas.openxmlformats.org/officeDocument/2006/relationships" r:embed="rId22"/>
        <a:stretch>
          <a:fillRect/>
        </a:stretch>
      </xdr:blipFill>
      <xdr:spPr>
        <a:xfrm>
          <a:off x="5905500" y="55854600"/>
          <a:ext cx="1885950" cy="17615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161925</xdr:colOff>
      <xdr:row>6</xdr:row>
      <xdr:rowOff>9525</xdr:rowOff>
    </xdr:from>
    <xdr:to>
      <xdr:col>4</xdr:col>
      <xdr:colOff>2105024</xdr:colOff>
      <xdr:row>6</xdr:row>
      <xdr:rowOff>1835420</xdr:rowOff>
    </xdr:to>
    <xdr:pic>
      <xdr:nvPicPr>
        <xdr:cNvPr id="50" name="Picture 4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134302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8</xdr:row>
      <xdr:rowOff>19050</xdr:rowOff>
    </xdr:from>
    <xdr:to>
      <xdr:col>4</xdr:col>
      <xdr:colOff>2200274</xdr:colOff>
      <xdr:row>8</xdr:row>
      <xdr:rowOff>1967694</xdr:rowOff>
    </xdr:to>
    <xdr:pic>
      <xdr:nvPicPr>
        <xdr:cNvPr id="51" name="Picture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4050" y="3419475"/>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13</xdr:row>
      <xdr:rowOff>76200</xdr:rowOff>
    </xdr:from>
    <xdr:to>
      <xdr:col>4</xdr:col>
      <xdr:colOff>1952625</xdr:colOff>
      <xdr:row>13</xdr:row>
      <xdr:rowOff>2157353</xdr:rowOff>
    </xdr:to>
    <xdr:pic>
      <xdr:nvPicPr>
        <xdr:cNvPr id="53" name="Picture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225" y="9839325"/>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15</xdr:row>
      <xdr:rowOff>85725</xdr:rowOff>
    </xdr:from>
    <xdr:to>
      <xdr:col>4</xdr:col>
      <xdr:colOff>1943099</xdr:colOff>
      <xdr:row>15</xdr:row>
      <xdr:rowOff>2096602</xdr:rowOff>
    </xdr:to>
    <xdr:pic>
      <xdr:nvPicPr>
        <xdr:cNvPr id="55" name="Picture 54">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5025" y="12172950"/>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17</xdr:row>
      <xdr:rowOff>76200</xdr:rowOff>
    </xdr:from>
    <xdr:to>
      <xdr:col>4</xdr:col>
      <xdr:colOff>1962149</xdr:colOff>
      <xdr:row>17</xdr:row>
      <xdr:rowOff>2066540</xdr:rowOff>
    </xdr:to>
    <xdr:pic>
      <xdr:nvPicPr>
        <xdr:cNvPr id="56" name="Picture 55">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4575" y="14487525"/>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19</xdr:row>
      <xdr:rowOff>66675</xdr:rowOff>
    </xdr:from>
    <xdr:to>
      <xdr:col>4</xdr:col>
      <xdr:colOff>1781174</xdr:colOff>
      <xdr:row>19</xdr:row>
      <xdr:rowOff>2075987</xdr:rowOff>
    </xdr:to>
    <xdr:pic>
      <xdr:nvPicPr>
        <xdr:cNvPr id="60" name="Picture 59">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1725" y="16802100"/>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21</xdr:row>
      <xdr:rowOff>76200</xdr:rowOff>
    </xdr:from>
    <xdr:to>
      <xdr:col>4</xdr:col>
      <xdr:colOff>1800225</xdr:colOff>
      <xdr:row>21</xdr:row>
      <xdr:rowOff>1816213</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7"/>
        <a:stretch>
          <a:fillRect/>
        </a:stretch>
      </xdr:blipFill>
      <xdr:spPr>
        <a:xfrm>
          <a:off x="6229350" y="19897725"/>
          <a:ext cx="1285875" cy="1740013"/>
        </a:xfrm>
        <a:prstGeom prst="rect">
          <a:avLst/>
        </a:prstGeom>
      </xdr:spPr>
    </xdr:pic>
    <xdr:clientData/>
  </xdr:twoCellAnchor>
  <xdr:twoCellAnchor editAs="oneCell">
    <xdr:from>
      <xdr:col>4</xdr:col>
      <xdr:colOff>114300</xdr:colOff>
      <xdr:row>23</xdr:row>
      <xdr:rowOff>180975</xdr:rowOff>
    </xdr:from>
    <xdr:to>
      <xdr:col>4</xdr:col>
      <xdr:colOff>2171700</xdr:colOff>
      <xdr:row>23</xdr:row>
      <xdr:rowOff>1900784</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a:stretch>
          <a:fillRect/>
        </a:stretch>
      </xdr:blipFill>
      <xdr:spPr>
        <a:xfrm>
          <a:off x="5829300" y="21564600"/>
          <a:ext cx="2057400" cy="1719809"/>
        </a:xfrm>
        <a:prstGeom prst="rect">
          <a:avLst/>
        </a:prstGeom>
      </xdr:spPr>
    </xdr:pic>
    <xdr:clientData/>
  </xdr:twoCellAnchor>
  <xdr:twoCellAnchor editAs="oneCell">
    <xdr:from>
      <xdr:col>4</xdr:col>
      <xdr:colOff>361950</xdr:colOff>
      <xdr:row>25</xdr:row>
      <xdr:rowOff>95250</xdr:rowOff>
    </xdr:from>
    <xdr:to>
      <xdr:col>4</xdr:col>
      <xdr:colOff>1724024</xdr:colOff>
      <xdr:row>25</xdr:row>
      <xdr:rowOff>2033586</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9"/>
        <a:stretch>
          <a:fillRect/>
        </a:stretch>
      </xdr:blipFill>
      <xdr:spPr>
        <a:xfrm>
          <a:off x="6076950" y="24755475"/>
          <a:ext cx="1362074" cy="1938336"/>
        </a:xfrm>
        <a:prstGeom prst="rect">
          <a:avLst/>
        </a:prstGeom>
      </xdr:spPr>
    </xdr:pic>
    <xdr:clientData/>
  </xdr:twoCellAnchor>
  <xdr:twoCellAnchor editAs="oneCell">
    <xdr:from>
      <xdr:col>4</xdr:col>
      <xdr:colOff>342900</xdr:colOff>
      <xdr:row>27</xdr:row>
      <xdr:rowOff>142875</xdr:rowOff>
    </xdr:from>
    <xdr:to>
      <xdr:col>4</xdr:col>
      <xdr:colOff>1914524</xdr:colOff>
      <xdr:row>27</xdr:row>
      <xdr:rowOff>1777999</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0"/>
        <a:stretch>
          <a:fillRect/>
        </a:stretch>
      </xdr:blipFill>
      <xdr:spPr>
        <a:xfrm>
          <a:off x="6057900" y="27127200"/>
          <a:ext cx="1571624" cy="1635124"/>
        </a:xfrm>
        <a:prstGeom prst="rect">
          <a:avLst/>
        </a:prstGeom>
      </xdr:spPr>
    </xdr:pic>
    <xdr:clientData/>
  </xdr:twoCellAnchor>
  <xdr:twoCellAnchor editAs="oneCell">
    <xdr:from>
      <xdr:col>4</xdr:col>
      <xdr:colOff>247650</xdr:colOff>
      <xdr:row>29</xdr:row>
      <xdr:rowOff>19050</xdr:rowOff>
    </xdr:from>
    <xdr:to>
      <xdr:col>4</xdr:col>
      <xdr:colOff>1933574</xdr:colOff>
      <xdr:row>29</xdr:row>
      <xdr:rowOff>1662826</xdr:rowOff>
    </xdr:to>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1"/>
        <a:stretch>
          <a:fillRect/>
        </a:stretch>
      </xdr:blipFill>
      <xdr:spPr>
        <a:xfrm>
          <a:off x="5962650" y="29327475"/>
          <a:ext cx="1685924" cy="1643776"/>
        </a:xfrm>
        <a:prstGeom prst="rect">
          <a:avLst/>
        </a:prstGeom>
      </xdr:spPr>
    </xdr:pic>
    <xdr:clientData/>
  </xdr:twoCellAnchor>
  <xdr:twoCellAnchor editAs="oneCell">
    <xdr:from>
      <xdr:col>4</xdr:col>
      <xdr:colOff>209550</xdr:colOff>
      <xdr:row>30</xdr:row>
      <xdr:rowOff>66675</xdr:rowOff>
    </xdr:from>
    <xdr:to>
      <xdr:col>4</xdr:col>
      <xdr:colOff>2028825</xdr:colOff>
      <xdr:row>30</xdr:row>
      <xdr:rowOff>1885950</xdr:rowOff>
    </xdr:to>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2"/>
        <a:stretch>
          <a:fillRect/>
        </a:stretch>
      </xdr:blipFill>
      <xdr:spPr>
        <a:xfrm>
          <a:off x="5924550" y="31041975"/>
          <a:ext cx="1819275" cy="1819275"/>
        </a:xfrm>
        <a:prstGeom prst="rect">
          <a:avLst/>
        </a:prstGeom>
      </xdr:spPr>
    </xdr:pic>
    <xdr:clientData/>
  </xdr:twoCellAnchor>
  <xdr:twoCellAnchor editAs="oneCell">
    <xdr:from>
      <xdr:col>4</xdr:col>
      <xdr:colOff>390525</xdr:colOff>
      <xdr:row>10</xdr:row>
      <xdr:rowOff>19050</xdr:rowOff>
    </xdr:from>
    <xdr:to>
      <xdr:col>4</xdr:col>
      <xdr:colOff>2028824</xdr:colOff>
      <xdr:row>10</xdr:row>
      <xdr:rowOff>1703826</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stretch>
          <a:fillRect/>
        </a:stretch>
      </xdr:blipFill>
      <xdr:spPr>
        <a:xfrm>
          <a:off x="6105525" y="5638800"/>
          <a:ext cx="1638299" cy="1684776"/>
        </a:xfrm>
        <a:prstGeom prst="rect">
          <a:avLst/>
        </a:prstGeom>
      </xdr:spPr>
    </xdr:pic>
    <xdr:clientData/>
  </xdr:twoCellAnchor>
  <xdr:twoCellAnchor editAs="oneCell">
    <xdr:from>
      <xdr:col>3</xdr:col>
      <xdr:colOff>1371600</xdr:colOff>
      <xdr:row>6</xdr:row>
      <xdr:rowOff>781050</xdr:rowOff>
    </xdr:from>
    <xdr:to>
      <xdr:col>3</xdr:col>
      <xdr:colOff>3466838</xdr:colOff>
      <xdr:row>7</xdr:row>
      <xdr:rowOff>18911</xdr:rowOff>
    </xdr:to>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4"/>
        <a:stretch>
          <a:fillRect/>
        </a:stretch>
      </xdr:blipFill>
      <xdr:spPr>
        <a:xfrm>
          <a:off x="3590925" y="2114550"/>
          <a:ext cx="2095238" cy="1114286"/>
        </a:xfrm>
        <a:prstGeom prst="rect">
          <a:avLst/>
        </a:prstGeom>
      </xdr:spPr>
    </xdr:pic>
    <xdr:clientData/>
  </xdr:twoCellAnchor>
  <xdr:twoCellAnchor editAs="oneCell">
    <xdr:from>
      <xdr:col>3</xdr:col>
      <xdr:colOff>1371600</xdr:colOff>
      <xdr:row>8</xdr:row>
      <xdr:rowOff>904875</xdr:rowOff>
    </xdr:from>
    <xdr:to>
      <xdr:col>3</xdr:col>
      <xdr:colOff>3466838</xdr:colOff>
      <xdr:row>8</xdr:row>
      <xdr:rowOff>2019161</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4"/>
        <a:stretch>
          <a:fillRect/>
        </a:stretch>
      </xdr:blipFill>
      <xdr:spPr>
        <a:xfrm>
          <a:off x="3590925" y="4305300"/>
          <a:ext cx="2095238" cy="11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7"/>
  <sheetViews>
    <sheetView tabSelected="1" topLeftCell="A51" zoomScale="85" zoomScaleNormal="85" workbookViewId="0">
      <selection activeCell="I23" sqref="I23"/>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 min="7" max="7" width="15.7109375" customWidth="1"/>
    <col min="8" max="8" width="12" customWidth="1"/>
    <col min="9" max="9" width="41.7109375" customWidth="1"/>
  </cols>
  <sheetData>
    <row r="1" spans="2:10" x14ac:dyDescent="0.25">
      <c r="G1" s="25" t="s">
        <v>72</v>
      </c>
    </row>
    <row r="2" spans="2:10" x14ac:dyDescent="0.25">
      <c r="B2" s="29" t="s">
        <v>0</v>
      </c>
      <c r="C2" s="29"/>
      <c r="D2" s="29"/>
      <c r="E2" s="29"/>
      <c r="F2" s="29"/>
      <c r="G2" s="24"/>
      <c r="H2" s="24"/>
    </row>
    <row r="3" spans="2:10" x14ac:dyDescent="0.25">
      <c r="B3" s="2"/>
      <c r="F3" s="3"/>
    </row>
    <row r="4" spans="2:10" x14ac:dyDescent="0.25">
      <c r="B4" s="30" t="s">
        <v>24</v>
      </c>
      <c r="C4" s="30"/>
      <c r="D4" s="30"/>
      <c r="E4" s="30"/>
      <c r="F4" s="30"/>
      <c r="G4" s="22"/>
      <c r="H4" s="22"/>
    </row>
    <row r="5" spans="2:10" x14ac:dyDescent="0.25">
      <c r="B5" s="5"/>
      <c r="C5" s="5"/>
      <c r="D5" s="5"/>
      <c r="E5" s="5"/>
      <c r="F5" s="5"/>
      <c r="G5" s="5"/>
      <c r="H5" s="5"/>
    </row>
    <row r="6" spans="2:10" s="1" customFormat="1" ht="30" x14ac:dyDescent="0.25">
      <c r="B6" s="8" t="s">
        <v>7</v>
      </c>
      <c r="C6" s="9" t="s">
        <v>3</v>
      </c>
      <c r="D6" s="9" t="s">
        <v>4</v>
      </c>
      <c r="E6" s="9" t="s">
        <v>5</v>
      </c>
      <c r="F6" s="9" t="s">
        <v>6</v>
      </c>
      <c r="G6" s="9" t="s">
        <v>70</v>
      </c>
      <c r="H6" s="9" t="s">
        <v>71</v>
      </c>
      <c r="J6"/>
    </row>
    <row r="7" spans="2:10" ht="147.75" customHeight="1" x14ac:dyDescent="0.25">
      <c r="B7" s="7" t="s">
        <v>1</v>
      </c>
      <c r="C7" s="7" t="s">
        <v>2</v>
      </c>
      <c r="D7" s="4" t="s">
        <v>32</v>
      </c>
      <c r="E7" s="5"/>
      <c r="F7" s="6">
        <v>16</v>
      </c>
      <c r="G7" s="6">
        <v>28500</v>
      </c>
      <c r="H7" s="6">
        <f>G7*F7</f>
        <v>456000</v>
      </c>
    </row>
    <row r="8" spans="2:10" x14ac:dyDescent="0.25">
      <c r="B8" s="5"/>
      <c r="C8" s="5"/>
      <c r="D8" s="5"/>
      <c r="E8" s="5"/>
      <c r="F8" s="5"/>
      <c r="G8" s="5"/>
      <c r="H8" s="5"/>
    </row>
    <row r="9" spans="2:10" ht="159.75" customHeight="1" x14ac:dyDescent="0.25">
      <c r="B9" s="7" t="s">
        <v>8</v>
      </c>
      <c r="C9" s="7" t="s">
        <v>2</v>
      </c>
      <c r="D9" s="4" t="s">
        <v>33</v>
      </c>
      <c r="E9" s="5"/>
      <c r="F9" s="6">
        <v>7</v>
      </c>
      <c r="G9" s="6">
        <v>32500</v>
      </c>
      <c r="H9" s="6">
        <f>G9*F9</f>
        <v>227500</v>
      </c>
    </row>
    <row r="10" spans="2:10" x14ac:dyDescent="0.25">
      <c r="B10" s="5"/>
      <c r="C10" s="5"/>
      <c r="D10" s="5"/>
      <c r="E10" s="5"/>
      <c r="F10" s="5"/>
      <c r="G10" s="5"/>
      <c r="H10" s="5"/>
    </row>
    <row r="11" spans="2:10" ht="142.5" customHeight="1" x14ac:dyDescent="0.25">
      <c r="B11" s="7" t="s">
        <v>9</v>
      </c>
      <c r="C11" s="7" t="s">
        <v>10</v>
      </c>
      <c r="D11" s="4" t="s">
        <v>34</v>
      </c>
      <c r="E11" s="5"/>
      <c r="F11" s="6">
        <v>10</v>
      </c>
      <c r="G11" s="6">
        <v>14500</v>
      </c>
      <c r="H11" s="6">
        <f>G11*F11</f>
        <v>145000</v>
      </c>
    </row>
    <row r="12" spans="2:10" x14ac:dyDescent="0.25">
      <c r="B12" s="5"/>
      <c r="C12" s="5"/>
      <c r="D12" s="5"/>
      <c r="E12" s="5"/>
      <c r="F12" s="5"/>
      <c r="G12" s="5"/>
      <c r="H12" s="5"/>
    </row>
    <row r="13" spans="2:10" ht="153.75" customHeight="1" x14ac:dyDescent="0.25">
      <c r="B13" s="7" t="s">
        <v>11</v>
      </c>
      <c r="C13" s="7" t="s">
        <v>10</v>
      </c>
      <c r="D13" s="4" t="s">
        <v>35</v>
      </c>
      <c r="E13" s="5"/>
      <c r="F13" s="6">
        <v>13</v>
      </c>
      <c r="G13" s="6">
        <v>28500</v>
      </c>
      <c r="H13" s="6">
        <f>G13*F13</f>
        <v>370500</v>
      </c>
    </row>
    <row r="14" spans="2:10" x14ac:dyDescent="0.25">
      <c r="B14" s="5"/>
      <c r="C14" s="5"/>
      <c r="D14" s="5"/>
      <c r="E14" s="5"/>
      <c r="F14" s="5"/>
      <c r="G14" s="5"/>
      <c r="H14" s="5"/>
    </row>
    <row r="15" spans="2:10" ht="168" customHeight="1" x14ac:dyDescent="0.25">
      <c r="B15" s="7" t="s">
        <v>12</v>
      </c>
      <c r="C15" s="7" t="s">
        <v>10</v>
      </c>
      <c r="D15" s="4" t="s">
        <v>36</v>
      </c>
      <c r="E15" s="5"/>
      <c r="F15" s="6">
        <v>12</v>
      </c>
      <c r="G15" s="6">
        <v>17500</v>
      </c>
      <c r="H15" s="6">
        <f>G15*F15</f>
        <v>210000</v>
      </c>
    </row>
    <row r="16" spans="2:10" x14ac:dyDescent="0.25">
      <c r="B16" s="5"/>
      <c r="C16" s="5"/>
      <c r="D16" s="5"/>
      <c r="E16" s="5"/>
      <c r="F16" s="5"/>
      <c r="G16" s="5"/>
      <c r="H16" s="5"/>
    </row>
    <row r="17" spans="2:9" ht="168" customHeight="1" x14ac:dyDescent="0.25">
      <c r="B17" s="7" t="s">
        <v>13</v>
      </c>
      <c r="C17" s="7" t="s">
        <v>14</v>
      </c>
      <c r="D17" s="4" t="s">
        <v>37</v>
      </c>
      <c r="E17" s="5"/>
      <c r="F17" s="6">
        <v>19</v>
      </c>
      <c r="G17" s="6">
        <v>18500</v>
      </c>
      <c r="H17" s="6">
        <f>G17*F17</f>
        <v>351500</v>
      </c>
    </row>
    <row r="18" spans="2:9" x14ac:dyDescent="0.25">
      <c r="B18" s="5"/>
      <c r="C18" s="5"/>
      <c r="D18" s="5"/>
      <c r="E18" s="5"/>
      <c r="F18" s="5"/>
      <c r="G18" s="5"/>
      <c r="H18" s="5"/>
    </row>
    <row r="19" spans="2:9" ht="168" customHeight="1" x14ac:dyDescent="0.25">
      <c r="B19" s="7" t="s">
        <v>28</v>
      </c>
      <c r="C19" s="10" t="s">
        <v>38</v>
      </c>
      <c r="D19" s="4" t="s">
        <v>39</v>
      </c>
      <c r="E19" s="5"/>
      <c r="F19" s="6">
        <v>4</v>
      </c>
      <c r="G19" s="6">
        <v>13500</v>
      </c>
      <c r="H19" s="6">
        <f t="shared" ref="H19" si="0">G19*F19</f>
        <v>54000</v>
      </c>
    </row>
    <row r="20" spans="2:9" x14ac:dyDescent="0.25">
      <c r="B20" s="5"/>
      <c r="C20" s="5"/>
      <c r="D20" s="5"/>
      <c r="E20" s="5"/>
      <c r="F20" s="5"/>
      <c r="G20" s="5"/>
      <c r="H20" s="5"/>
    </row>
    <row r="21" spans="2:9" ht="168" customHeight="1" x14ac:dyDescent="0.25">
      <c r="B21" s="7" t="s">
        <v>29</v>
      </c>
      <c r="C21" s="7" t="s">
        <v>25</v>
      </c>
      <c r="D21" s="4" t="s">
        <v>40</v>
      </c>
      <c r="E21" s="5"/>
      <c r="F21" s="6">
        <v>4</v>
      </c>
      <c r="G21" s="6">
        <v>52500</v>
      </c>
      <c r="H21" s="6">
        <f t="shared" ref="H21" si="1">G21*F21</f>
        <v>210000</v>
      </c>
    </row>
    <row r="22" spans="2:9" x14ac:dyDescent="0.25">
      <c r="B22" s="5"/>
      <c r="C22" s="5"/>
      <c r="D22" s="5"/>
      <c r="E22" s="5"/>
      <c r="F22" s="5"/>
      <c r="G22" s="5"/>
      <c r="H22" s="5"/>
    </row>
    <row r="23" spans="2:9" ht="168" customHeight="1" x14ac:dyDescent="0.25">
      <c r="B23" s="7" t="s">
        <v>30</v>
      </c>
      <c r="C23" s="7" t="s">
        <v>25</v>
      </c>
      <c r="D23" s="4" t="s">
        <v>41</v>
      </c>
      <c r="E23" s="5"/>
      <c r="F23" s="6">
        <v>2</v>
      </c>
      <c r="G23" s="6">
        <v>42000</v>
      </c>
      <c r="H23" s="6">
        <f t="shared" ref="H23:H25" si="2">G23*F23</f>
        <v>84000</v>
      </c>
      <c r="I23" s="26"/>
    </row>
    <row r="24" spans="2:9" x14ac:dyDescent="0.25">
      <c r="B24" s="5"/>
      <c r="C24" s="5"/>
      <c r="D24" s="5"/>
      <c r="E24" s="5"/>
      <c r="F24" s="5"/>
      <c r="G24" s="6"/>
      <c r="H24" s="6"/>
      <c r="I24" s="26"/>
    </row>
    <row r="25" spans="2:9" ht="168" customHeight="1" x14ac:dyDescent="0.25">
      <c r="B25" s="7" t="s">
        <v>31</v>
      </c>
      <c r="C25" s="7" t="s">
        <v>25</v>
      </c>
      <c r="D25" s="4" t="s">
        <v>42</v>
      </c>
      <c r="E25" s="5"/>
      <c r="F25" s="6">
        <v>1</v>
      </c>
      <c r="G25" s="6">
        <v>175000</v>
      </c>
      <c r="H25" s="6">
        <f t="shared" si="2"/>
        <v>175000</v>
      </c>
      <c r="I25" s="26" t="s">
        <v>73</v>
      </c>
    </row>
    <row r="26" spans="2:9" x14ac:dyDescent="0.25">
      <c r="B26" s="5"/>
      <c r="C26" s="5"/>
      <c r="D26" s="5"/>
      <c r="E26" s="5"/>
      <c r="F26" s="5"/>
      <c r="G26" s="5"/>
      <c r="H26" s="5"/>
    </row>
    <row r="27" spans="2:9" ht="168" customHeight="1" x14ac:dyDescent="0.25">
      <c r="B27" s="7" t="s">
        <v>15</v>
      </c>
      <c r="C27" s="7" t="s">
        <v>10</v>
      </c>
      <c r="D27" s="4" t="s">
        <v>43</v>
      </c>
      <c r="E27" s="5"/>
      <c r="F27" s="6">
        <v>11</v>
      </c>
      <c r="G27" s="6">
        <v>20500</v>
      </c>
      <c r="H27" s="6">
        <f>G27*F27</f>
        <v>225500</v>
      </c>
    </row>
    <row r="28" spans="2:9" x14ac:dyDescent="0.25">
      <c r="B28" s="5"/>
      <c r="C28" s="5"/>
      <c r="D28" s="5"/>
      <c r="E28" s="5"/>
      <c r="F28" s="5"/>
      <c r="G28" s="5"/>
      <c r="H28" s="5"/>
    </row>
    <row r="29" spans="2:9" ht="168" customHeight="1" x14ac:dyDescent="0.25">
      <c r="B29" s="7" t="s">
        <v>16</v>
      </c>
      <c r="C29" s="10" t="s">
        <v>10</v>
      </c>
      <c r="D29" s="4" t="s">
        <v>44</v>
      </c>
      <c r="E29" s="5"/>
      <c r="F29" s="6">
        <v>12</v>
      </c>
      <c r="G29" s="6">
        <v>13500</v>
      </c>
      <c r="H29" s="6">
        <f>G29*F29</f>
        <v>162000</v>
      </c>
    </row>
    <row r="30" spans="2:9" x14ac:dyDescent="0.25">
      <c r="B30" s="5"/>
      <c r="C30" s="5"/>
      <c r="D30" s="5"/>
      <c r="E30" s="5"/>
      <c r="F30" s="5"/>
      <c r="G30" s="5"/>
      <c r="H30" s="5"/>
    </row>
    <row r="31" spans="2:9" ht="168" customHeight="1" x14ac:dyDescent="0.25">
      <c r="B31" s="7" t="s">
        <v>45</v>
      </c>
      <c r="C31" s="7" t="s">
        <v>14</v>
      </c>
      <c r="D31" s="4" t="s">
        <v>46</v>
      </c>
      <c r="E31" s="5"/>
      <c r="F31" s="6">
        <v>10</v>
      </c>
      <c r="G31" s="6">
        <v>14500</v>
      </c>
      <c r="H31" s="6">
        <f>G31*F31</f>
        <v>145000</v>
      </c>
    </row>
    <row r="32" spans="2:9" x14ac:dyDescent="0.25">
      <c r="B32" s="5"/>
      <c r="C32" s="5"/>
      <c r="D32" s="5"/>
      <c r="E32" s="5"/>
      <c r="F32" s="5"/>
      <c r="G32" s="5"/>
      <c r="H32" s="5"/>
    </row>
    <row r="33" spans="2:10" ht="168" customHeight="1" x14ac:dyDescent="0.25">
      <c r="B33" s="7" t="s">
        <v>47</v>
      </c>
      <c r="C33" s="7" t="s">
        <v>48</v>
      </c>
      <c r="D33" s="4" t="s">
        <v>49</v>
      </c>
      <c r="E33" s="5"/>
      <c r="F33" s="6">
        <v>32</v>
      </c>
      <c r="G33" s="6">
        <v>32000</v>
      </c>
      <c r="H33" s="6">
        <f>G33*F33</f>
        <v>1024000</v>
      </c>
    </row>
    <row r="34" spans="2:10" x14ac:dyDescent="0.25">
      <c r="B34" s="7"/>
      <c r="C34" s="10"/>
      <c r="D34" s="4"/>
      <c r="E34" s="5"/>
      <c r="F34" s="6"/>
      <c r="G34" s="6"/>
      <c r="H34" s="6"/>
    </row>
    <row r="35" spans="2:10" ht="168" customHeight="1" x14ac:dyDescent="0.25">
      <c r="B35" s="7" t="s">
        <v>26</v>
      </c>
      <c r="C35" s="7" t="s">
        <v>25</v>
      </c>
      <c r="D35" s="4" t="s">
        <v>50</v>
      </c>
      <c r="E35" s="5"/>
      <c r="F35" s="6">
        <v>4</v>
      </c>
      <c r="G35" s="6">
        <v>9500</v>
      </c>
      <c r="H35" s="6">
        <f t="shared" ref="H35" si="3">G35*F35</f>
        <v>38000</v>
      </c>
    </row>
    <row r="36" spans="2:10" x14ac:dyDescent="0.25">
      <c r="B36" s="5"/>
      <c r="C36" s="5"/>
      <c r="D36" s="5"/>
      <c r="E36" s="5"/>
      <c r="F36" s="5"/>
      <c r="G36" s="5"/>
      <c r="H36" s="5"/>
    </row>
    <row r="37" spans="2:10" ht="168" customHeight="1" x14ac:dyDescent="0.25">
      <c r="B37" s="7" t="s">
        <v>27</v>
      </c>
      <c r="C37" s="7" t="s">
        <v>25</v>
      </c>
      <c r="D37" s="4" t="s">
        <v>51</v>
      </c>
      <c r="E37" s="5"/>
      <c r="F37" s="6">
        <v>6</v>
      </c>
      <c r="G37" s="6">
        <v>8500</v>
      </c>
      <c r="H37" s="6">
        <f t="shared" ref="H37" si="4">G37*F37</f>
        <v>51000</v>
      </c>
    </row>
    <row r="38" spans="2:10" x14ac:dyDescent="0.25">
      <c r="B38" s="5"/>
      <c r="C38" s="5"/>
      <c r="D38" s="5"/>
      <c r="E38" s="5"/>
      <c r="F38" s="5"/>
      <c r="G38" s="5"/>
      <c r="H38" s="5"/>
    </row>
    <row r="39" spans="2:10" ht="153" customHeight="1" x14ac:dyDescent="0.25">
      <c r="B39" s="7" t="s">
        <v>52</v>
      </c>
      <c r="C39" s="10" t="s">
        <v>2</v>
      </c>
      <c r="D39" s="4" t="s">
        <v>55</v>
      </c>
      <c r="E39" s="5"/>
      <c r="F39" s="6">
        <v>4</v>
      </c>
      <c r="G39" s="6">
        <v>28000</v>
      </c>
      <c r="H39" s="6">
        <f>G39*F39</f>
        <v>112000</v>
      </c>
      <c r="I39" s="26" t="s">
        <v>74</v>
      </c>
    </row>
    <row r="40" spans="2:10" x14ac:dyDescent="0.25">
      <c r="B40" s="5"/>
      <c r="C40" s="5"/>
      <c r="D40" s="5"/>
      <c r="E40" s="5"/>
      <c r="F40" s="5"/>
      <c r="G40" s="5"/>
      <c r="H40" s="5"/>
    </row>
    <row r="41" spans="2:10" ht="143.25" customHeight="1" x14ac:dyDescent="0.25">
      <c r="B41" s="7" t="s">
        <v>53</v>
      </c>
      <c r="C41" s="10" t="s">
        <v>54</v>
      </c>
      <c r="D41" s="4" t="s">
        <v>17</v>
      </c>
      <c r="E41" s="5"/>
      <c r="F41" s="6">
        <v>15</v>
      </c>
      <c r="G41" s="6">
        <v>30000</v>
      </c>
      <c r="H41" s="6">
        <f>G41*F41</f>
        <v>450000</v>
      </c>
      <c r="I41" s="26" t="s">
        <v>75</v>
      </c>
      <c r="J41" s="26"/>
    </row>
    <row r="42" spans="2:10" x14ac:dyDescent="0.25">
      <c r="B42" s="5"/>
      <c r="C42" s="5"/>
      <c r="D42" s="5"/>
      <c r="E42" s="5"/>
      <c r="F42" s="5"/>
      <c r="G42" s="5"/>
      <c r="H42" s="5"/>
    </row>
    <row r="43" spans="2:10" ht="146.25" customHeight="1" x14ac:dyDescent="0.25">
      <c r="B43" s="7" t="s">
        <v>18</v>
      </c>
      <c r="C43" s="10" t="s">
        <v>56</v>
      </c>
      <c r="D43" s="4" t="s">
        <v>57</v>
      </c>
      <c r="E43" s="5"/>
      <c r="F43" s="6">
        <v>14</v>
      </c>
      <c r="G43" s="6">
        <v>28000</v>
      </c>
      <c r="H43" s="6">
        <f>G43*F43</f>
        <v>392000</v>
      </c>
    </row>
    <row r="44" spans="2:10" ht="150" customHeight="1" x14ac:dyDescent="0.25">
      <c r="B44" s="7" t="s">
        <v>19</v>
      </c>
      <c r="C44" s="10" t="s">
        <v>58</v>
      </c>
      <c r="D44" s="4" t="s">
        <v>17</v>
      </c>
      <c r="E44" s="5"/>
      <c r="F44" s="6">
        <v>4</v>
      </c>
      <c r="G44" s="6">
        <v>30000</v>
      </c>
      <c r="H44" s="6">
        <f>G44*F44</f>
        <v>120000</v>
      </c>
      <c r="I44" s="26" t="s">
        <v>76</v>
      </c>
      <c r="J44" s="26"/>
    </row>
    <row r="45" spans="2:10" ht="168" customHeight="1" x14ac:dyDescent="0.25">
      <c r="B45" s="7" t="s">
        <v>21</v>
      </c>
      <c r="C45" s="10" t="s">
        <v>20</v>
      </c>
      <c r="D45" s="4" t="s">
        <v>17</v>
      </c>
      <c r="E45" s="5"/>
      <c r="F45" s="6">
        <v>4</v>
      </c>
      <c r="G45" s="6">
        <v>30000</v>
      </c>
      <c r="H45" s="6">
        <f>G45*F45</f>
        <v>120000</v>
      </c>
      <c r="I45" s="26" t="s">
        <v>77</v>
      </c>
    </row>
    <row r="46" spans="2:10" ht="168" customHeight="1" x14ac:dyDescent="0.25">
      <c r="B46" s="7" t="s">
        <v>21</v>
      </c>
      <c r="C46" s="10" t="s">
        <v>20</v>
      </c>
      <c r="D46" s="4" t="s">
        <v>17</v>
      </c>
      <c r="E46" s="5"/>
      <c r="F46" s="6">
        <v>16</v>
      </c>
      <c r="G46" s="6">
        <v>30000</v>
      </c>
      <c r="H46" s="6">
        <f>G46*F46</f>
        <v>480000</v>
      </c>
      <c r="I46" s="26" t="s">
        <v>77</v>
      </c>
    </row>
    <row r="47" spans="2:10" s="16" customFormat="1" ht="150" customHeight="1" x14ac:dyDescent="0.25">
      <c r="B47" s="17" t="s">
        <v>22</v>
      </c>
      <c r="C47" s="18" t="s">
        <v>2</v>
      </c>
      <c r="D47" s="19" t="s">
        <v>23</v>
      </c>
      <c r="E47" s="14"/>
      <c r="F47" s="20">
        <v>22</v>
      </c>
      <c r="G47" s="6">
        <v>15000</v>
      </c>
      <c r="H47" s="6">
        <f>G47*F47</f>
        <v>330000</v>
      </c>
    </row>
    <row r="48" spans="2:10" s="16" customFormat="1" x14ac:dyDescent="0.25">
      <c r="B48" s="14"/>
      <c r="C48" s="14"/>
      <c r="D48" s="14"/>
      <c r="E48" s="14"/>
      <c r="F48" s="14"/>
      <c r="G48" s="14"/>
      <c r="H48" s="14"/>
    </row>
    <row r="49" spans="2:9" s="16" customFormat="1" ht="153" customHeight="1" x14ac:dyDescent="0.25">
      <c r="B49" s="11" t="s">
        <v>62</v>
      </c>
      <c r="C49" s="12" t="s">
        <v>63</v>
      </c>
      <c r="D49" s="13" t="s">
        <v>64</v>
      </c>
      <c r="E49" s="14"/>
      <c r="F49" s="15">
        <v>16</v>
      </c>
      <c r="G49" s="6">
        <v>13500</v>
      </c>
      <c r="H49" s="6">
        <f>G49*F49</f>
        <v>216000</v>
      </c>
      <c r="I49" s="23" t="str">
        <f>CONCATENATE(B$6," ",B49,C$6," ",C49," ",D$6," ",D49)</f>
        <v>Furniture Code No. SF-18Location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50" spans="2:9" s="16" customFormat="1" x14ac:dyDescent="0.25">
      <c r="B50" s="14"/>
      <c r="C50" s="14"/>
      <c r="D50" s="14"/>
      <c r="E50" s="14"/>
      <c r="F50" s="14"/>
      <c r="G50" s="14"/>
      <c r="H50" s="14"/>
    </row>
    <row r="51" spans="2:9" s="16" customFormat="1" ht="143.25" customHeight="1" x14ac:dyDescent="0.25">
      <c r="B51" s="11" t="s">
        <v>65</v>
      </c>
      <c r="C51" s="12" t="s">
        <v>66</v>
      </c>
      <c r="D51" s="13" t="s">
        <v>67</v>
      </c>
      <c r="E51" s="14"/>
      <c r="F51" s="15">
        <v>12</v>
      </c>
      <c r="G51" s="6">
        <v>15500</v>
      </c>
      <c r="H51" s="6">
        <f>G51*F51</f>
        <v>186000</v>
      </c>
      <c r="I51" s="23" t="str">
        <f>CONCATENATE(B$6," ",B51,C$6," ",C51," ",D$6," ",D51)</f>
        <v xml:space="preserve">Furniture Code No. SF-19Location DINING AREA NEAR PH-1 LINE Item Description Tall Chair 
•Upholstery fabric as per image and attached spec. sheet
••Legs in SS Bronze Satin/Rose Gold finish.                                                                                            </v>
      </c>
    </row>
    <row r="52" spans="2:9" x14ac:dyDescent="0.25">
      <c r="B52" s="5"/>
      <c r="C52" s="5"/>
      <c r="D52" s="5"/>
      <c r="E52" s="5"/>
      <c r="F52" s="5"/>
      <c r="G52" s="5"/>
      <c r="H52" s="5"/>
    </row>
    <row r="53" spans="2:9" ht="146.25" customHeight="1" x14ac:dyDescent="0.25">
      <c r="B53" s="11" t="s">
        <v>21</v>
      </c>
      <c r="C53" s="12" t="s">
        <v>68</v>
      </c>
      <c r="D53" s="13" t="s">
        <v>69</v>
      </c>
      <c r="E53" s="5"/>
      <c r="F53" s="6">
        <v>16</v>
      </c>
      <c r="G53" s="6">
        <v>30000</v>
      </c>
      <c r="H53" s="6">
        <f t="shared" ref="H53" si="5">G53*F53</f>
        <v>480000</v>
      </c>
      <c r="I53" s="23" t="str">
        <f>CONCATENATE(B$6," ",B53,C$6," ",C53," ",D$6," ",D53)</f>
        <v>Furniture Code No. D-LF-01Location DINING TABLE NEAR PH-1 LINE Item Description Dining Table                                                                                          •All metal in Rose gold finish                                                             •Marble in high gloss mirror polish with non absorbent chemical coating</v>
      </c>
    </row>
    <row r="54" spans="2:9" x14ac:dyDescent="0.25">
      <c r="B54" s="27"/>
      <c r="C54" s="27"/>
      <c r="D54" s="27"/>
      <c r="E54" s="21" t="s">
        <v>78</v>
      </c>
      <c r="F54" s="27"/>
      <c r="G54" s="27"/>
      <c r="H54" s="27">
        <f>SUM(H7:H53)</f>
        <v>6815000</v>
      </c>
    </row>
    <row r="55" spans="2:9" x14ac:dyDescent="0.25">
      <c r="B55" s="27"/>
      <c r="C55" s="27"/>
      <c r="D55" s="27"/>
      <c r="E55" s="21" t="s">
        <v>79</v>
      </c>
      <c r="F55" s="27"/>
      <c r="G55" s="27"/>
      <c r="H55" s="9">
        <v>175500</v>
      </c>
    </row>
    <row r="56" spans="2:9" x14ac:dyDescent="0.25">
      <c r="B56" s="27"/>
      <c r="C56" s="27"/>
      <c r="D56" s="27"/>
      <c r="E56" s="21" t="s">
        <v>80</v>
      </c>
      <c r="F56" s="27"/>
      <c r="G56" s="27"/>
      <c r="H56" s="28">
        <f>(H54+H55)*18%</f>
        <v>1258290</v>
      </c>
    </row>
    <row r="57" spans="2:9" x14ac:dyDescent="0.25">
      <c r="B57" s="27"/>
      <c r="C57" s="27"/>
      <c r="D57" s="27"/>
      <c r="E57" s="21" t="s">
        <v>81</v>
      </c>
      <c r="F57" s="27"/>
      <c r="G57" s="27"/>
      <c r="H57" s="28">
        <f>SUM(H54:H56)</f>
        <v>8248790</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31"/>
  <sheetViews>
    <sheetView workbookViewId="0">
      <selection activeCell="C9" sqref="C9"/>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s>
  <sheetData>
    <row r="2" spans="2:8" x14ac:dyDescent="0.25">
      <c r="B2" s="29" t="s">
        <v>59</v>
      </c>
      <c r="C2" s="29"/>
      <c r="D2" s="29"/>
      <c r="E2" s="29"/>
      <c r="F2" s="29"/>
    </row>
    <row r="3" spans="2:8" x14ac:dyDescent="0.25">
      <c r="B3" s="2"/>
      <c r="F3" s="3"/>
    </row>
    <row r="4" spans="2:8" x14ac:dyDescent="0.25">
      <c r="B4" s="30" t="s">
        <v>24</v>
      </c>
      <c r="C4" s="30"/>
      <c r="D4" s="30"/>
      <c r="E4" s="30"/>
      <c r="F4" s="30"/>
    </row>
    <row r="5" spans="2:8" x14ac:dyDescent="0.25">
      <c r="B5" s="2"/>
      <c r="F5" s="3"/>
    </row>
    <row r="6" spans="2:8" s="1" customFormat="1" ht="30" x14ac:dyDescent="0.25">
      <c r="B6" s="8" t="s">
        <v>7</v>
      </c>
      <c r="C6" s="9" t="s">
        <v>3</v>
      </c>
      <c r="D6" s="9" t="s">
        <v>4</v>
      </c>
      <c r="E6" s="9" t="s">
        <v>5</v>
      </c>
      <c r="F6" s="9" t="s">
        <v>6</v>
      </c>
      <c r="H6"/>
    </row>
    <row r="7" spans="2:8" ht="147.75" customHeight="1" x14ac:dyDescent="0.25">
      <c r="B7" s="7" t="s">
        <v>1</v>
      </c>
      <c r="C7" s="7" t="s">
        <v>2</v>
      </c>
      <c r="D7" s="4" t="s">
        <v>60</v>
      </c>
      <c r="E7" s="5"/>
      <c r="F7" s="6">
        <v>1</v>
      </c>
    </row>
    <row r="8" spans="2:8" x14ac:dyDescent="0.25">
      <c r="B8" s="5"/>
      <c r="C8" s="5"/>
      <c r="D8" s="5"/>
      <c r="E8" s="5"/>
      <c r="F8" s="5"/>
    </row>
    <row r="9" spans="2:8" ht="159.75" customHeight="1" x14ac:dyDescent="0.25">
      <c r="B9" s="7" t="s">
        <v>8</v>
      </c>
      <c r="C9" s="7" t="s">
        <v>2</v>
      </c>
      <c r="D9" s="4" t="s">
        <v>61</v>
      </c>
      <c r="E9" s="5"/>
      <c r="F9" s="6">
        <v>1</v>
      </c>
    </row>
    <row r="10" spans="2:8" x14ac:dyDescent="0.25">
      <c r="B10" s="5"/>
      <c r="C10" s="5"/>
      <c r="D10" s="5"/>
      <c r="E10" s="5"/>
      <c r="F10" s="5"/>
    </row>
    <row r="11" spans="2:8" ht="142.5" customHeight="1" x14ac:dyDescent="0.25">
      <c r="B11" s="7" t="s">
        <v>9</v>
      </c>
      <c r="C11" s="7" t="s">
        <v>10</v>
      </c>
      <c r="D11" s="4" t="s">
        <v>34</v>
      </c>
      <c r="E11" s="5"/>
      <c r="F11" s="6">
        <v>1</v>
      </c>
    </row>
    <row r="12" spans="2:8" x14ac:dyDescent="0.25">
      <c r="B12" s="5"/>
      <c r="C12" s="5"/>
      <c r="D12" s="5"/>
      <c r="E12" s="5"/>
      <c r="F12" s="5"/>
    </row>
    <row r="13" spans="2:8" x14ac:dyDescent="0.25">
      <c r="B13" s="5"/>
      <c r="C13" s="5"/>
      <c r="D13" s="5"/>
      <c r="E13" s="5"/>
      <c r="F13" s="5"/>
    </row>
    <row r="14" spans="2:8" ht="176.25" customHeight="1" x14ac:dyDescent="0.25">
      <c r="B14" s="7" t="s">
        <v>12</v>
      </c>
      <c r="C14" s="7" t="s">
        <v>10</v>
      </c>
      <c r="D14" s="4" t="s">
        <v>36</v>
      </c>
      <c r="E14" s="5"/>
      <c r="F14" s="6">
        <v>1</v>
      </c>
    </row>
    <row r="15" spans="2:8" x14ac:dyDescent="0.25">
      <c r="B15" s="5"/>
      <c r="C15" s="5"/>
      <c r="D15" s="5"/>
      <c r="E15" s="5"/>
      <c r="F15" s="5"/>
    </row>
    <row r="16" spans="2:8" ht="168" customHeight="1" x14ac:dyDescent="0.25">
      <c r="B16" s="7" t="s">
        <v>13</v>
      </c>
      <c r="C16" s="7" t="s">
        <v>14</v>
      </c>
      <c r="D16" s="4" t="s">
        <v>37</v>
      </c>
      <c r="E16" s="5"/>
      <c r="F16" s="6">
        <v>1</v>
      </c>
    </row>
    <row r="17" spans="2:6" x14ac:dyDescent="0.25">
      <c r="B17" s="5"/>
      <c r="C17" s="5"/>
      <c r="D17" s="5"/>
      <c r="E17" s="5"/>
      <c r="F17" s="5"/>
    </row>
    <row r="18" spans="2:6" ht="168" customHeight="1" x14ac:dyDescent="0.25">
      <c r="B18" s="7" t="s">
        <v>28</v>
      </c>
      <c r="C18" s="10" t="s">
        <v>38</v>
      </c>
      <c r="D18" s="4" t="s">
        <v>39</v>
      </c>
      <c r="E18" s="5"/>
      <c r="F18" s="6">
        <v>1</v>
      </c>
    </row>
    <row r="19" spans="2:6" x14ac:dyDescent="0.25">
      <c r="B19" s="5"/>
      <c r="C19" s="5"/>
      <c r="D19" s="5"/>
      <c r="E19" s="5"/>
      <c r="F19" s="5"/>
    </row>
    <row r="20" spans="2:6" ht="168" customHeight="1" x14ac:dyDescent="0.25">
      <c r="B20" s="7" t="s">
        <v>15</v>
      </c>
      <c r="C20" s="7" t="s">
        <v>10</v>
      </c>
      <c r="D20" s="4" t="s">
        <v>43</v>
      </c>
      <c r="E20" s="5"/>
      <c r="F20" s="6">
        <v>1</v>
      </c>
    </row>
    <row r="21" spans="2:6" x14ac:dyDescent="0.25">
      <c r="B21" s="5"/>
      <c r="C21" s="5"/>
      <c r="D21" s="5"/>
      <c r="E21" s="5"/>
      <c r="F21" s="5"/>
    </row>
    <row r="22" spans="2:6" ht="168" customHeight="1" x14ac:dyDescent="0.25">
      <c r="B22" s="7" t="s">
        <v>45</v>
      </c>
      <c r="C22" s="7" t="s">
        <v>14</v>
      </c>
      <c r="D22" s="4" t="s">
        <v>46</v>
      </c>
      <c r="E22" s="5"/>
      <c r="F22" s="6">
        <v>1</v>
      </c>
    </row>
    <row r="23" spans="2:6" x14ac:dyDescent="0.25">
      <c r="B23" s="5"/>
      <c r="C23" s="5"/>
      <c r="D23" s="5"/>
      <c r="E23" s="5"/>
      <c r="F23" s="5"/>
    </row>
    <row r="24" spans="2:6" ht="168" customHeight="1" x14ac:dyDescent="0.25">
      <c r="B24" s="7" t="s">
        <v>26</v>
      </c>
      <c r="C24" s="7" t="s">
        <v>25</v>
      </c>
      <c r="D24" s="4" t="s">
        <v>50</v>
      </c>
      <c r="E24" s="5"/>
      <c r="F24" s="6">
        <v>1</v>
      </c>
    </row>
    <row r="25" spans="2:6" x14ac:dyDescent="0.25">
      <c r="B25" s="5"/>
      <c r="C25" s="5"/>
      <c r="D25" s="5"/>
      <c r="E25" s="5"/>
      <c r="F25" s="5"/>
    </row>
    <row r="26" spans="2:6" ht="168" customHeight="1" x14ac:dyDescent="0.25">
      <c r="B26" s="7" t="s">
        <v>27</v>
      </c>
      <c r="C26" s="7" t="s">
        <v>25</v>
      </c>
      <c r="D26" s="4" t="s">
        <v>51</v>
      </c>
      <c r="E26" s="5"/>
      <c r="F26" s="6">
        <v>1</v>
      </c>
    </row>
    <row r="28" spans="2:6" ht="153" customHeight="1" x14ac:dyDescent="0.25">
      <c r="B28" s="7" t="s">
        <v>52</v>
      </c>
      <c r="C28" s="10" t="s">
        <v>2</v>
      </c>
      <c r="D28" s="4" t="s">
        <v>55</v>
      </c>
      <c r="E28" s="5"/>
      <c r="F28" s="6">
        <v>1</v>
      </c>
    </row>
    <row r="30" spans="2:6" ht="146.25" customHeight="1" x14ac:dyDescent="0.25">
      <c r="B30" s="7" t="s">
        <v>18</v>
      </c>
      <c r="C30" s="10" t="s">
        <v>56</v>
      </c>
      <c r="D30" s="4" t="s">
        <v>57</v>
      </c>
      <c r="E30" s="5"/>
      <c r="F30" s="6">
        <v>1</v>
      </c>
    </row>
    <row r="31" spans="2:6" ht="150" customHeight="1" x14ac:dyDescent="0.25">
      <c r="B31" s="7" t="s">
        <v>22</v>
      </c>
      <c r="C31" s="10" t="s">
        <v>2</v>
      </c>
      <c r="D31" s="4" t="s">
        <v>23</v>
      </c>
      <c r="E31" s="5"/>
      <c r="F31" s="6">
        <v>1</v>
      </c>
    </row>
  </sheetData>
  <mergeCells count="2">
    <mergeCell ref="B2:F2"/>
    <mergeCell ref="B4:F4"/>
  </mergeCells>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Loose Furniture</vt:lpstr>
      <vt:lpstr>Mockup Loose furniture BOQ</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2024-10-14T10:25:28Z</dcterms:modified>
</cp:coreProperties>
</file>