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G21" i="1"/>
  <c r="H21" i="1" s="1"/>
  <c r="G20" i="1"/>
  <c r="H20" i="1" s="1"/>
  <c r="H19" i="1"/>
  <c r="G19" i="1"/>
  <c r="E21" i="1"/>
  <c r="E20" i="1"/>
  <c r="E19" i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<sst xmlns="http://schemas.openxmlformats.org/spreadsheetml/2006/main" count="42" uniqueCount="40">
  <si>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</si>
  <si>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</si>
  <si>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</si>
  <si>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</si>
  <si>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</si>
  <si>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</si>
  <si>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</si>
  <si>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</si>
  <si>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</si>
  <si>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</si>
  <si>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Quantity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</si>
  <si>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</si>
  <si>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</si>
  <si>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</si>
  <si>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</si>
  <si>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</si>
  <si>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</si>
  <si>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</si>
  <si>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</si>
  <si>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</si>
  <si>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</si>
  <si>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</si>
  <si>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</si>
  <si>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</si>
  <si>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</si>
  <si>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</si>
  <si>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</si>
  <si>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</si>
  <si>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</si>
  <si>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</si>
  <si>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</si>
  <si>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</si>
  <si>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</si>
  <si>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Mr. Santosh Sawant</t>
  </si>
  <si>
    <t>TFS</t>
  </si>
  <si>
    <t>1P01907 1960CENTRO ROCK 280ml</t>
  </si>
  <si>
    <t>1P01909 1962 CENTRO BAVERAGES 390ml</t>
  </si>
  <si>
    <t>Ocean Centro (015W12) 350ML</t>
  </si>
  <si>
    <t>P. I. No. 0182 (23-24)</t>
  </si>
  <si>
    <t>Date: 05/02/2023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</si>
</sst>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0" fillId="2" borderId="0" xfId="2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7" workbookViewId="0">
      <selection activeCell="L14" sqref="L14"/>
    </sheetView>
  </sheetViews>
  <sheetFormatPr defaultRowHeight="15" x14ac:dyDescent="0.25"/>
  <cols>
    <col min="1" max="1" width="5.28515625" style="40" customWidth="1"/>
    <col min="2" max="2" width="35.5703125" customWidth="1"/>
    <col min="3" max="3" width="7.7109375" customWidth="1"/>
    <col min="4" max="4" width="8.42578125" style="50" customWidth="1"/>
    <col min="5" max="5" width="7.42578125" customWidth="1"/>
    <col min="6" max="6" width="8.42578125" customWidth="1"/>
    <col min="7" max="7" width="11" customWidth="1"/>
    <col min="8" max="8" width="13.5703125" customWidth="1"/>
    <col min="9" max="9" width="12.42578125" customWidth="1"/>
  </cols>
  <sheetData>
    <row r="1" spans="1:8" ht="15.75" thickBot="1" x14ac:dyDescent="0.3"/>
    <row r="2" spans="1:8" ht="18" x14ac:dyDescent="0.25">
      <c r="A2" s="69" t="s">
        <v>0</v>
      </c>
      <c r="B2" s="70"/>
      <c r="C2" s="47"/>
      <c r="D2" s="51"/>
      <c r="E2" s="12"/>
      <c r="F2" s="12"/>
      <c r="G2" s="12"/>
      <c r="H2" s="13"/>
    </row>
    <row r="3" spans="1:8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8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8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8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8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8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8" ht="15.75" x14ac:dyDescent="0.25">
      <c r="A9" s="16"/>
      <c r="B9" s="8"/>
      <c r="C9" s="8"/>
      <c r="D9" s="52"/>
      <c r="E9" s="8"/>
      <c r="F9" s="8"/>
      <c r="G9" s="8"/>
      <c r="H9" s="14"/>
    </row>
    <row r="10" spans="1:8" ht="18" x14ac:dyDescent="0.25">
      <c r="A10" s="71" t="s">
        <v>7</v>
      </c>
      <c r="B10" s="72"/>
      <c r="C10" s="72"/>
      <c r="D10" s="72"/>
      <c r="E10" s="72"/>
      <c r="F10" s="72"/>
      <c r="G10" s="72"/>
      <c r="H10" s="73"/>
    </row>
    <row r="11" spans="1:8" ht="15.75" x14ac:dyDescent="0.25">
      <c r="A11" s="16" t="s">
        <v>32</v>
      </c>
      <c r="B11" s="17"/>
      <c r="C11" s="17"/>
      <c r="D11" s="52"/>
      <c r="E11" s="17"/>
      <c r="F11" s="17"/>
      <c r="G11" s="17"/>
      <c r="H11" s="18"/>
    </row>
    <row r="12" spans="1:8" ht="15.75" x14ac:dyDescent="0.25">
      <c r="A12" s="16" t="s">
        <v>33</v>
      </c>
      <c r="B12" s="17"/>
      <c r="C12" s="17"/>
      <c r="D12" s="52"/>
      <c r="E12" s="17"/>
      <c r="F12" s="17"/>
      <c r="G12" s="17"/>
      <c r="H12" s="18"/>
    </row>
    <row r="13" spans="1:8" ht="15.75" x14ac:dyDescent="0.25">
      <c r="A13" s="16" t="s">
        <v>34</v>
      </c>
      <c r="B13" s="17"/>
      <c r="C13" s="17"/>
      <c r="D13" s="52"/>
      <c r="E13" s="17"/>
      <c r="F13" s="17"/>
      <c r="G13" s="17"/>
      <c r="H13" s="18"/>
    </row>
    <row r="14" spans="1:8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8" ht="15.75" x14ac:dyDescent="0.25">
      <c r="A15" s="16"/>
      <c r="B15" s="17"/>
      <c r="C15" s="17"/>
      <c r="D15" s="52"/>
      <c r="E15" s="17"/>
      <c r="F15" s="17"/>
      <c r="G15" s="19"/>
      <c r="H15" s="20" t="s">
        <v>38</v>
      </c>
    </row>
    <row r="16" spans="1:8" ht="15.75" x14ac:dyDescent="0.25">
      <c r="A16" s="16"/>
      <c r="B16" s="17"/>
      <c r="C16" s="17"/>
      <c r="D16" s="52"/>
      <c r="E16" s="17"/>
      <c r="F16" s="17"/>
      <c r="G16" s="1"/>
      <c r="H16" s="21" t="s">
        <v>39</v>
      </c>
    </row>
    <row r="17" spans="1:15" ht="25.5" x14ac:dyDescent="0.25">
      <c r="A17" s="34" t="s">
        <v>8</v>
      </c>
      <c r="B17" s="2" t="s">
        <v>9</v>
      </c>
      <c r="C17" s="3" t="s">
        <v>10</v>
      </c>
      <c r="D17" s="3" t="s">
        <v>11</v>
      </c>
      <c r="E17" s="3" t="s">
        <v>30</v>
      </c>
      <c r="F17" s="3" t="s">
        <v>12</v>
      </c>
      <c r="G17" s="2" t="s">
        <v>12</v>
      </c>
      <c r="H17" s="22" t="s">
        <v>13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35</v>
      </c>
      <c r="C19" s="57">
        <v>120</v>
      </c>
      <c r="D19" s="61">
        <v>123</v>
      </c>
      <c r="E19" s="60">
        <f>+D19*60%</f>
        <v>73.8</v>
      </c>
      <c r="F19" s="82">
        <v>0.18</v>
      </c>
      <c r="G19" s="43">
        <f>(C19*E19)*F19</f>
        <v>1594.08</v>
      </c>
      <c r="H19" s="44">
        <f>(C19*E19)+G19</f>
        <v>10450.08</v>
      </c>
      <c r="L19" s="59"/>
      <c r="O19" s="59"/>
    </row>
    <row r="20" spans="1:15" ht="30" x14ac:dyDescent="0.25">
      <c r="A20" s="42">
        <v>2</v>
      </c>
      <c r="B20" s="58" t="s">
        <v>36</v>
      </c>
      <c r="C20" s="57">
        <v>96</v>
      </c>
      <c r="D20" s="61">
        <v>151</v>
      </c>
      <c r="E20" s="60">
        <f>+D20*60%</f>
        <v>90.6</v>
      </c>
      <c r="F20" s="82">
        <v>0.18</v>
      </c>
      <c r="G20" s="43">
        <f t="shared" ref="G20:G21" si="0">(C20*E20)*F20</f>
        <v>1565.5679999999998</v>
      </c>
      <c r="H20" s="44">
        <f t="shared" ref="H20:H21" si="1">(C20*E20)+G20</f>
        <v>10263.167999999998</v>
      </c>
      <c r="L20" s="59"/>
      <c r="O20" s="59"/>
    </row>
    <row r="21" spans="1:15" x14ac:dyDescent="0.25">
      <c r="A21" s="42">
        <v>3</v>
      </c>
      <c r="B21" s="58" t="s">
        <v>37</v>
      </c>
      <c r="C21" s="57">
        <v>60</v>
      </c>
      <c r="D21" s="57">
        <v>309</v>
      </c>
      <c r="E21" s="60">
        <f>+D21*60%</f>
        <v>185.4</v>
      </c>
      <c r="F21" s="82">
        <v>0.18</v>
      </c>
      <c r="G21" s="43">
        <f t="shared" si="0"/>
        <v>2002.32</v>
      </c>
      <c r="H21" s="44">
        <f t="shared" si="1"/>
        <v>13126.32</v>
      </c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14</v>
      </c>
      <c r="B36" s="4"/>
      <c r="C36" s="4"/>
      <c r="D36" s="5">
        <f>SUM(D18:D35)</f>
        <v>583</v>
      </c>
      <c r="E36" s="5"/>
      <c r="F36" s="4"/>
      <c r="G36" s="5"/>
      <c r="H36" s="45">
        <f>SUM(H18:H35)</f>
        <v>33839.567999999999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4" t="s">
        <v>15</v>
      </c>
      <c r="B38" s="75"/>
      <c r="C38" s="75"/>
      <c r="D38" s="75"/>
      <c r="E38" s="6" t="s">
        <v>16</v>
      </c>
      <c r="F38" s="6"/>
      <c r="G38" s="6"/>
      <c r="H38" s="30">
        <f>+H36</f>
        <v>33839.567999999999</v>
      </c>
    </row>
    <row r="39" spans="1:8" ht="15.75" x14ac:dyDescent="0.25">
      <c r="A39" s="76"/>
      <c r="B39" s="77"/>
      <c r="C39" s="77"/>
      <c r="D39" s="77"/>
      <c r="E39" s="7" t="s">
        <v>17</v>
      </c>
      <c r="F39" s="8" t="s">
        <v>31</v>
      </c>
      <c r="G39" s="8"/>
      <c r="H39" s="31"/>
    </row>
    <row r="40" spans="1:8" ht="15.75" x14ac:dyDescent="0.25">
      <c r="A40" s="76"/>
      <c r="B40" s="77"/>
      <c r="C40" s="77"/>
      <c r="D40" s="77"/>
      <c r="E40" s="7" t="s">
        <v>18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19</v>
      </c>
      <c r="F41" s="8"/>
      <c r="G41" s="8"/>
      <c r="H41" s="31"/>
    </row>
    <row r="42" spans="1:8" ht="15.75" x14ac:dyDescent="0.25">
      <c r="A42" s="78" t="s">
        <v>20</v>
      </c>
      <c r="B42" s="79"/>
      <c r="C42" s="79"/>
      <c r="D42" s="79"/>
      <c r="E42" s="9" t="s">
        <v>14</v>
      </c>
      <c r="F42" s="8"/>
      <c r="G42" s="8"/>
      <c r="H42" s="32">
        <f>+H38+H39+H40+H41</f>
        <v>33839.567999999999</v>
      </c>
    </row>
    <row r="43" spans="1:8" ht="15.75" x14ac:dyDescent="0.25">
      <c r="A43" s="63" t="s">
        <v>21</v>
      </c>
      <c r="B43" s="64"/>
      <c r="C43" s="64"/>
      <c r="D43" s="64"/>
      <c r="E43" s="8" t="s">
        <v>22</v>
      </c>
      <c r="F43" s="8"/>
      <c r="G43" s="8"/>
      <c r="H43" s="31">
        <v>0.43</v>
      </c>
    </row>
    <row r="44" spans="1:8" ht="15.75" x14ac:dyDescent="0.25">
      <c r="A44" s="63"/>
      <c r="B44" s="64"/>
      <c r="C44" s="64"/>
      <c r="D44" s="64"/>
      <c r="E44" s="8" t="s">
        <v>23</v>
      </c>
      <c r="F44" s="8"/>
      <c r="G44" s="8"/>
      <c r="H44" s="32">
        <f>+H42+H43</f>
        <v>33839.998</v>
      </c>
    </row>
    <row r="45" spans="1:8" ht="15.75" x14ac:dyDescent="0.25">
      <c r="A45" s="80"/>
      <c r="B45" s="81"/>
      <c r="C45" s="81"/>
      <c r="D45" s="81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24</v>
      </c>
      <c r="B47" s="27"/>
      <c r="C47" s="27"/>
      <c r="D47" s="55"/>
      <c r="E47" s="27"/>
      <c r="F47" s="65" t="s">
        <v>25</v>
      </c>
      <c r="G47" s="65"/>
      <c r="H47" s="66"/>
    </row>
    <row r="48" spans="1:8" ht="15.75" x14ac:dyDescent="0.25">
      <c r="A48" s="38" t="s">
        <v>26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27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28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7" t="s">
        <v>29</v>
      </c>
      <c r="G51" s="67"/>
      <c r="H51" s="68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2024-02-05T10:17:44Z</dcterms:modified>
</cp:coreProperties>
</file>