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ASSORTED!$A$1:$M$126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26" i="2"/>
  <c r="J26" i="2" s="1"/>
  <c r="L26" i="2" s="1"/>
  <c r="M27" i="2"/>
  <c r="J27" i="2" s="1"/>
  <c r="L27" i="2" s="1"/>
  <c r="M28" i="2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35" i="2"/>
  <c r="J35" i="2" s="1"/>
  <c r="L35" i="2" s="1"/>
  <c r="M36" i="2"/>
  <c r="J36" i="2" s="1"/>
  <c r="L36" i="2" s="1"/>
  <c r="M37" i="2"/>
  <c r="J37" i="2" s="1"/>
  <c r="L37" i="2" s="1"/>
  <c r="M38" i="2"/>
  <c r="J38" i="2" s="1"/>
  <c r="L38" i="2" s="1"/>
  <c r="M39" i="2"/>
  <c r="J39" i="2" s="1"/>
  <c r="L39" i="2" s="1"/>
  <c r="M40" i="2"/>
  <c r="J40" i="2" s="1"/>
  <c r="L40" i="2" s="1"/>
  <c r="M41" i="2"/>
  <c r="J41" i="2" s="1"/>
  <c r="L41" i="2" s="1"/>
  <c r="M42" i="2"/>
  <c r="J42" i="2" s="1"/>
  <c r="L42" i="2" s="1"/>
  <c r="M43" i="2"/>
  <c r="J43" i="2" s="1"/>
  <c r="L43" i="2" s="1"/>
  <c r="M44" i="2"/>
  <c r="J44" i="2" s="1"/>
  <c r="L44" i="2" s="1"/>
  <c r="M45" i="2"/>
  <c r="J45" i="2" s="1"/>
  <c r="L45" i="2" s="1"/>
  <c r="M46" i="2"/>
  <c r="J46" i="2" s="1"/>
  <c r="L46" i="2" s="1"/>
  <c r="M47" i="2"/>
  <c r="J47" i="2" s="1"/>
  <c r="L47" i="2" s="1"/>
  <c r="M48" i="2"/>
  <c r="J48" i="2" s="1"/>
  <c r="L48" i="2" s="1"/>
  <c r="M49" i="2"/>
  <c r="J49" i="2" s="1"/>
  <c r="L49" i="2" s="1"/>
  <c r="M50" i="2"/>
  <c r="J50" i="2" s="1"/>
  <c r="L50" i="2" s="1"/>
  <c r="M51" i="2"/>
  <c r="J51" i="2" s="1"/>
  <c r="L51" i="2" s="1"/>
  <c r="M52" i="2"/>
  <c r="J52" i="2" s="1"/>
  <c r="L52" i="2" s="1"/>
  <c r="M53" i="2"/>
  <c r="J53" i="2" s="1"/>
  <c r="L53" i="2" s="1"/>
  <c r="M54" i="2"/>
  <c r="J54" i="2" s="1"/>
  <c r="L54" i="2" s="1"/>
  <c r="M55" i="2"/>
  <c r="J55" i="2" s="1"/>
  <c r="L55" i="2" s="1"/>
  <c r="M56" i="2"/>
  <c r="J56" i="2" s="1"/>
  <c r="L56" i="2" s="1"/>
  <c r="M57" i="2"/>
  <c r="J57" i="2" s="1"/>
  <c r="L57" i="2" s="1"/>
  <c r="M58" i="2"/>
  <c r="J58" i="2" s="1"/>
  <c r="L58" i="2" s="1"/>
  <c r="M59" i="2"/>
  <c r="J59" i="2" s="1"/>
  <c r="L59" i="2" s="1"/>
  <c r="M60" i="2"/>
  <c r="J60" i="2" s="1"/>
  <c r="L60" i="2" s="1"/>
  <c r="M61" i="2"/>
  <c r="J61" i="2" s="1"/>
  <c r="L61" i="2" s="1"/>
  <c r="M62" i="2"/>
  <c r="J62" i="2" s="1"/>
  <c r="L62" i="2" s="1"/>
  <c r="M63" i="2"/>
  <c r="J63" i="2" s="1"/>
  <c r="L63" i="2" s="1"/>
  <c r="M64" i="2"/>
  <c r="J64" i="2" s="1"/>
  <c r="L64" i="2" s="1"/>
  <c r="M65" i="2"/>
  <c r="J65" i="2" s="1"/>
  <c r="L65" i="2" s="1"/>
  <c r="M66" i="2"/>
  <c r="J66" i="2" s="1"/>
  <c r="L66" i="2" s="1"/>
  <c r="M67" i="2"/>
  <c r="J67" i="2" s="1"/>
  <c r="L67" i="2" s="1"/>
  <c r="M68" i="2"/>
  <c r="J68" i="2" s="1"/>
  <c r="L68" i="2" s="1"/>
  <c r="M69" i="2"/>
  <c r="J69" i="2" s="1"/>
  <c r="L69" i="2" s="1"/>
  <c r="M70" i="2"/>
  <c r="J70" i="2" s="1"/>
  <c r="L70" i="2" s="1"/>
  <c r="M71" i="2"/>
  <c r="J71" i="2" s="1"/>
  <c r="L71" i="2" s="1"/>
  <c r="M72" i="2"/>
  <c r="J72" i="2" s="1"/>
  <c r="L72" i="2" s="1"/>
  <c r="M73" i="2"/>
  <c r="J73" i="2" s="1"/>
  <c r="L73" i="2" s="1"/>
  <c r="M74" i="2"/>
  <c r="J74" i="2" s="1"/>
  <c r="L74" i="2" s="1"/>
  <c r="M75" i="2"/>
  <c r="J75" i="2" s="1"/>
  <c r="L75" i="2" s="1"/>
  <c r="M76" i="2"/>
  <c r="J76" i="2" s="1"/>
  <c r="L76" i="2" s="1"/>
  <c r="M77" i="2"/>
  <c r="J77" i="2" s="1"/>
  <c r="L77" i="2" s="1"/>
  <c r="M78" i="2"/>
  <c r="J78" i="2" s="1"/>
  <c r="L78" i="2" s="1"/>
  <c r="M79" i="2"/>
  <c r="J79" i="2" s="1"/>
  <c r="L79" i="2" s="1"/>
  <c r="M80" i="2"/>
  <c r="J80" i="2" s="1"/>
  <c r="L80" i="2" s="1"/>
  <c r="M81" i="2"/>
  <c r="J81" i="2" s="1"/>
  <c r="L81" i="2" s="1"/>
  <c r="M82" i="2"/>
  <c r="J82" i="2" s="1"/>
  <c r="L82" i="2" s="1"/>
  <c r="M83" i="2"/>
  <c r="J83" i="2" s="1"/>
  <c r="L83" i="2" s="1"/>
  <c r="M84" i="2"/>
  <c r="J84" i="2" s="1"/>
  <c r="L84" i="2" s="1"/>
  <c r="M85" i="2"/>
  <c r="J85" i="2" s="1"/>
  <c r="L85" i="2" s="1"/>
  <c r="M86" i="2"/>
  <c r="J86" i="2" s="1"/>
  <c r="L86" i="2" s="1"/>
  <c r="M87" i="2"/>
  <c r="J87" i="2" s="1"/>
  <c r="L87" i="2" s="1"/>
  <c r="M88" i="2"/>
  <c r="J88" i="2" s="1"/>
  <c r="L88" i="2" s="1"/>
  <c r="M89" i="2"/>
  <c r="J89" i="2" s="1"/>
  <c r="L89" i="2" s="1"/>
  <c r="M90" i="2"/>
  <c r="J90" i="2" s="1"/>
  <c r="L90" i="2" s="1"/>
  <c r="M91" i="2"/>
  <c r="J91" i="2" s="1"/>
  <c r="L91" i="2" s="1"/>
  <c r="M92" i="2"/>
  <c r="J92" i="2" s="1"/>
  <c r="L92" i="2" s="1"/>
  <c r="M93" i="2"/>
  <c r="J93" i="2" s="1"/>
  <c r="L93" i="2" s="1"/>
  <c r="M94" i="2"/>
  <c r="J94" i="2" s="1"/>
  <c r="L94" i="2" s="1"/>
  <c r="M95" i="2"/>
  <c r="J95" i="2" s="1"/>
  <c r="L95" i="2" s="1"/>
  <c r="M96" i="2"/>
  <c r="J96" i="2" s="1"/>
  <c r="L96" i="2" s="1"/>
  <c r="M97" i="2"/>
  <c r="J97" i="2" s="1"/>
  <c r="L97" i="2" s="1"/>
  <c r="M98" i="2"/>
  <c r="J98" i="2" s="1"/>
  <c r="L98" i="2" s="1"/>
  <c r="M99" i="2"/>
  <c r="J99" i="2" s="1"/>
  <c r="L99" i="2" s="1"/>
  <c r="M100" i="2"/>
  <c r="J100" i="2" s="1"/>
  <c r="L100" i="2" s="1"/>
  <c r="M101" i="2"/>
  <c r="J101" i="2" s="1"/>
  <c r="L101" i="2" s="1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J106" i="2" s="1"/>
  <c r="L106" i="2" s="1"/>
  <c r="M107" i="2"/>
  <c r="J107" i="2" s="1"/>
  <c r="L107" i="2" s="1"/>
  <c r="M108" i="2"/>
  <c r="J108" i="2" s="1"/>
  <c r="L108" i="2" s="1"/>
  <c r="M109" i="2"/>
  <c r="J109" i="2" s="1"/>
  <c r="L109" i="2" s="1"/>
  <c r="M110" i="2"/>
  <c r="J110" i="2" s="1"/>
  <c r="L110" i="2" s="1"/>
  <c r="M111" i="2"/>
  <c r="J111" i="2" s="1"/>
  <c r="L111" i="2" s="1"/>
  <c r="M112" i="2"/>
  <c r="J112" i="2" s="1"/>
  <c r="L112" i="2" s="1"/>
  <c r="M113" i="2"/>
  <c r="J113" i="2" s="1"/>
  <c r="L113" i="2" s="1"/>
  <c r="M114" i="2"/>
  <c r="J114" i="2" s="1"/>
  <c r="L114" i="2" s="1"/>
  <c r="J28" i="2" l="1"/>
  <c r="L28" i="2" s="1"/>
  <c r="I18" i="2"/>
  <c r="K18" i="2"/>
  <c r="M18" i="2"/>
  <c r="J18" i="2" l="1"/>
  <c r="L18" i="2" s="1"/>
  <c r="M116" i="2"/>
  <c r="M118" i="2" l="1"/>
  <c r="M119" i="2" l="1"/>
  <c r="M120" i="2" s="1"/>
  <c r="M122" i="2" s="1"/>
</calcChain>
</file>

<file path=xl/sharedStrings.xml><?xml version="1.0" encoding="utf-8"?>
<sst xmlns="http://schemas.openxmlformats.org/spreadsheetml/2006/main" count="237" uniqueCount="206">
  <si>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</si>
  <si>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</si>
  <si>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</si>
  <si>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</si>
  <si>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</si>
  <si>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</si>
  <si>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</si>
  <si>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</si>
  <si>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</si>
  <si>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</si>
  <si>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</si>
  <si>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</si>
  <si>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</si>
  <si>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</si>
  <si>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</si>
  <si>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</si>
  <si>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</si>
  <si>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</si>
  <si>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</si>
  <si>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</si>
  <si>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</si>
  <si>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</si>
  <si>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</si>
  <si>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</si>
  <si>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</si>
  <si>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</si>
  <si>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</si>
  <si>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</si>
  <si>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</si>
  <si>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</si>
  <si>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</si>
  <si>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</si>
  <si>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</si>
  <si>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</si>
  <si>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</si>
  <si>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</si>
  <si>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</si>
  <si>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</si>
  <si>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</si>
  <si>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</si>
  <si>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</si>
  <si>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</si>
  <si>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</si>
  <si>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30-60 Days.</t>
    </r>
  </si>
  <si>
    <t>EVENT NO : R1444</t>
  </si>
  <si>
    <t>DATE : 17.07.2024</t>
  </si>
  <si>
    <t xml:space="preserve">PALTA </t>
  </si>
  <si>
    <t>CONICAL STRAINER</t>
  </si>
  <si>
    <t xml:space="preserve">S.S stockpot with lid Heavy Duty induction compatible  </t>
  </si>
  <si>
    <t xml:space="preserve">S.S stockpot with lid Heavy Duty induction compatible </t>
  </si>
  <si>
    <t>RICE COLLANDER FABRICATED</t>
  </si>
  <si>
    <t>STRAINER</t>
  </si>
  <si>
    <t xml:space="preserve">SEIVE ATTA </t>
  </si>
  <si>
    <t>TANDOOR SKEWER</t>
  </si>
  <si>
    <t>ROLLING PIN (BELAN)</t>
  </si>
  <si>
    <t xml:space="preserve">DORI </t>
  </si>
  <si>
    <t>MASALA STORAGE COANTAINERS</t>
  </si>
  <si>
    <t>SQUEEZE BOTTELS 8 OZ</t>
  </si>
  <si>
    <t>COOKING TONG</t>
  </si>
  <si>
    <t>FRYING SPOON (JHARA)</t>
  </si>
  <si>
    <t xml:space="preserve">FRYING PAN   induction supported </t>
  </si>
  <si>
    <t>GRATER  BIG</t>
  </si>
  <si>
    <t>SS BOWLS</t>
  </si>
  <si>
    <t xml:space="preserve">SAUCE PAN   induction compatible  </t>
  </si>
  <si>
    <t>LADLE</t>
  </si>
  <si>
    <t>CHOPPING BOARD WHITE</t>
  </si>
  <si>
    <t>CHOPPING BOARD GREEN</t>
  </si>
  <si>
    <t>CHOPPING BOARDS RED</t>
  </si>
  <si>
    <t>CHOPPING BOARD BLUE</t>
  </si>
  <si>
    <t>CHOPPING BOARD BROWN</t>
  </si>
  <si>
    <t>CHEF KNIFE REMINGTON NO 710</t>
  </si>
  <si>
    <t>CHEF KNIFE REMINGTON NO 811</t>
  </si>
  <si>
    <t xml:space="preserve">POTATO PEELER </t>
  </si>
  <si>
    <t>BUTCHERY CHOPPER</t>
  </si>
  <si>
    <t xml:space="preserve">LEMON SQUEEZER </t>
  </si>
  <si>
    <t xml:space="preserve">SCISSOR KITCHEN </t>
  </si>
  <si>
    <t>CAN OPENER</t>
  </si>
  <si>
    <t>SHARPENING STONE</t>
  </si>
  <si>
    <t>NON STICK PAN OMLETTE PAN 10  induction compatible</t>
  </si>
  <si>
    <t>MIXER GRINDER 3 JAR</t>
  </si>
  <si>
    <t>POCKET TEST THERMOMETER-10 to 100 C</t>
  </si>
  <si>
    <t>GN CONTAINERS 1 1 - with lid 150 MM</t>
  </si>
  <si>
    <t>GN CONTAINERS 1 1 - with lid 100 MM</t>
  </si>
  <si>
    <t>GN CONTAINERS 1 1 - with lid 200 MM</t>
  </si>
  <si>
    <t>GN CONTAINERS 1 2 - with lid150 MM</t>
  </si>
  <si>
    <t>SS TRAY WITH LID</t>
  </si>
  <si>
    <t>MASALA TRAY SS 12 COMPARTMENT</t>
  </si>
  <si>
    <t xml:space="preserve">S.S. PLATES </t>
  </si>
  <si>
    <t>SLICER FISH</t>
  </si>
  <si>
    <t>MICROWAVE CONVENTIONAL 28 LTR</t>
  </si>
  <si>
    <t>OIL POURER</t>
  </si>
  <si>
    <t>PAPER ROLL STAND</t>
  </si>
  <si>
    <t>KITCHEN DUSTBIN BLUE</t>
  </si>
  <si>
    <t>KITCHEN DUSTBIN WHITE</t>
  </si>
  <si>
    <t>KITCHEN DUSTBIN GREEN</t>
  </si>
  <si>
    <t>NEELKAMAL CRATE GREEN</t>
  </si>
  <si>
    <t>NEELKAMAL CRATE RED</t>
  </si>
  <si>
    <t>NEELKAMAL CRATE BLUE</t>
  </si>
  <si>
    <t>NEELKAMAL  CRATE BLUE</t>
  </si>
  <si>
    <t>CASSEROLE</t>
  </si>
  <si>
    <t>TEA STRAINER</t>
  </si>
  <si>
    <t>ONION SLICING MACHINE</t>
  </si>
  <si>
    <t>GN PAN WITH LID 325*176 MM</t>
  </si>
  <si>
    <t>KOT RAIL</t>
  </si>
  <si>
    <t>STICK BLENDER</t>
  </si>
  <si>
    <t>SS GN PAN WITH LID 162*176 MM</t>
  </si>
  <si>
    <t>SS GN PAN WITH LID 162*265 MM</t>
  </si>
  <si>
    <t>SLLICON BUTTER BRUSH</t>
  </si>
  <si>
    <t xml:space="preserve">KADHAI   induction compatible  </t>
  </si>
  <si>
    <t xml:space="preserve">CHINEESE STAINER 12   DIA </t>
  </si>
  <si>
    <t>SLICER KHURFI</t>
  </si>
  <si>
    <t xml:space="preserve">PRESSURE COOKER 22 LTR  induction compatible  </t>
  </si>
  <si>
    <t>ALUMUNIUM TUB</t>
  </si>
  <si>
    <t>GARNISH TRAY 6 COMP</t>
  </si>
  <si>
    <t>PARAT</t>
  </si>
  <si>
    <t>FRYING SPOON (JHARA) STEEL HANDLE</t>
  </si>
  <si>
    <t xml:space="preserve">KITCHEN  WEIGHING SCALE </t>
  </si>
  <si>
    <t>BALOON WHISK</t>
  </si>
  <si>
    <t>EGG TRAY</t>
  </si>
  <si>
    <t xml:space="preserve"> MESSURING JUG</t>
  </si>
  <si>
    <t>ATTA MAIDA TROLLEY</t>
  </si>
  <si>
    <t>MICROWAVE BOWL</t>
  </si>
  <si>
    <t>Aluminium top  briyani handi   induction compatible   Lagan</t>
  </si>
  <si>
    <t xml:space="preserve">Tea Pot </t>
  </si>
  <si>
    <t xml:space="preserve">slican saptula </t>
  </si>
  <si>
    <t xml:space="preserve">Magnetic Stand for Knife </t>
  </si>
  <si>
    <t>Sujata Mixer 900 watt</t>
  </si>
  <si>
    <t>Cambro EPP180110 Black Cam Go Box Top Loading Catering Box</t>
  </si>
  <si>
    <t>Cam Dolly</t>
  </si>
  <si>
    <t>Cambro UPC400 brown</t>
  </si>
  <si>
    <t>30  SS</t>
  </si>
  <si>
    <t>24  SS</t>
  </si>
  <si>
    <t>12 INCH DIA SS</t>
  </si>
  <si>
    <t>20 Quart</t>
  </si>
  <si>
    <t>15 Quart</t>
  </si>
  <si>
    <t>22  Dia SS</t>
  </si>
  <si>
    <t>Fine mesh - 6  Dia SS</t>
  </si>
  <si>
    <t>14   Dia SS</t>
  </si>
  <si>
    <t xml:space="preserve">JODI (PAIR) 35 </t>
  </si>
  <si>
    <t xml:space="preserve">Square with cap 39 </t>
  </si>
  <si>
    <t>Round thin 39</t>
  </si>
  <si>
    <t xml:space="preserve">SQUARE KEBAB THICK  39 </t>
  </si>
  <si>
    <t>12   WOODEN THIN</t>
  </si>
  <si>
    <t>7  Dia - SS Bowl</t>
  </si>
  <si>
    <t>PEARLPET - 2 LTR</t>
  </si>
  <si>
    <t>PEARL PET -4 LTR</t>
  </si>
  <si>
    <t xml:space="preserve">PLASTIC </t>
  </si>
  <si>
    <t>12  SS</t>
  </si>
  <si>
    <t>7  Dia SS</t>
  </si>
  <si>
    <t>10  Dia ss</t>
  </si>
  <si>
    <t>12  Dia ss</t>
  </si>
  <si>
    <t>10  SS</t>
  </si>
  <si>
    <t>12  Dia</t>
  </si>
  <si>
    <t>8  Dia</t>
  </si>
  <si>
    <t>10  Dia SS</t>
  </si>
  <si>
    <t>NO 5 PATTI WALI</t>
  </si>
  <si>
    <t>12  x 18  - 2  THICK</t>
  </si>
  <si>
    <t>12   X 18   - 2   THICK</t>
  </si>
  <si>
    <t>21 cm 10 Green</t>
  </si>
  <si>
    <t>21 cm 10  Red</t>
  </si>
  <si>
    <t>15 cm 8  (green )</t>
  </si>
  <si>
    <t xml:space="preserve"> S.S</t>
  </si>
  <si>
    <t>24 cm</t>
  </si>
  <si>
    <t>BIG</t>
  </si>
  <si>
    <t>Local - SS</t>
  </si>
  <si>
    <t>Hand held</t>
  </si>
  <si>
    <t>12   PRESTIGE</t>
  </si>
  <si>
    <t>SUJATA LORDS- Heavy Duty</t>
  </si>
  <si>
    <t>DISITAL</t>
  </si>
  <si>
    <t>530 *325 mm</t>
  </si>
  <si>
    <t>325*527 mm</t>
  </si>
  <si>
    <t>1x2*150 mm</t>
  </si>
  <si>
    <t xml:space="preserve">15  X 12  X 2 </t>
  </si>
  <si>
    <t>SS</t>
  </si>
  <si>
    <t>MENU MASTER</t>
  </si>
  <si>
    <t>Local make</t>
  </si>
  <si>
    <t>FRONTIER 80 LTR</t>
  </si>
  <si>
    <t>JBC - 6545210</t>
  </si>
  <si>
    <t>CH - 64320</t>
  </si>
  <si>
    <t>JBC - 64120</t>
  </si>
  <si>
    <t>JR - 5436205</t>
  </si>
  <si>
    <t>10 LTR S.S</t>
  </si>
  <si>
    <t>NOVA-AUTOKNOB</t>
  </si>
  <si>
    <t>1 3 X 100 MM</t>
  </si>
  <si>
    <t>3 FT</t>
  </si>
  <si>
    <t>BOSS 550 W</t>
  </si>
  <si>
    <t>SIZE 1 6 X100 MM</t>
  </si>
  <si>
    <t>SIZW 1 4 X100 MM</t>
  </si>
  <si>
    <t>BIG SIZE</t>
  </si>
  <si>
    <t>5 LTR</t>
  </si>
  <si>
    <t xml:space="preserve">20 LTR </t>
  </si>
  <si>
    <t>18 LTR</t>
  </si>
  <si>
    <t>PRESTIGE</t>
  </si>
  <si>
    <t>26   Dia</t>
  </si>
  <si>
    <t>PLASTIC</t>
  </si>
  <si>
    <t>24  DIA-6  ALU.</t>
  </si>
  <si>
    <t>12  Dia SS</t>
  </si>
  <si>
    <t>8 DIA SS</t>
  </si>
  <si>
    <t>.1GM TO 5 KG</t>
  </si>
  <si>
    <t>18  SS</t>
  </si>
  <si>
    <t>1 LTR</t>
  </si>
  <si>
    <t>PLASTIC WITH WHEELS</t>
  </si>
  <si>
    <t>500  ML</t>
  </si>
  <si>
    <t>1000  ML</t>
  </si>
  <si>
    <t>3 ltr</t>
  </si>
  <si>
    <t>34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</si>
</sst>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A117" zoomScaleNormal="100" workbookViewId="0">
      <selection activeCell="M122" sqref="M122"/>
    </sheetView>
  </sheetViews>
  <sheetFormatPr defaultRowHeight="15" x14ac:dyDescent="0.25"/>
  <cols>
    <col min="1" max="1" width="6.42578125" customWidth="1"/>
    <col min="2" max="2" width="27.140625" customWidth="1"/>
    <col min="3" max="3" width="18.140625" customWidth="1"/>
    <col min="4" max="4" width="15.28515625" customWidth="1"/>
    <col min="5" max="5" width="10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30.75" customHeight="1" x14ac:dyDescent="0.25">
      <c r="A18" s="105">
        <v>1</v>
      </c>
      <c r="B18" s="109" t="s">
        <v>46</v>
      </c>
      <c r="C18" s="108" t="s">
        <v>130</v>
      </c>
      <c r="D18" s="107"/>
      <c r="E18" s="110">
        <v>2</v>
      </c>
      <c r="F18" s="106">
        <v>309</v>
      </c>
      <c r="G18" s="106">
        <v>12</v>
      </c>
      <c r="H18" s="106">
        <v>0</v>
      </c>
      <c r="I18" s="106">
        <f t="shared" ref="I18:I81" si="0">G18/2</f>
        <v>6</v>
      </c>
      <c r="J18" s="106">
        <f t="shared" ref="J18:J81" si="1">I18%*M18</f>
        <v>37.08</v>
      </c>
      <c r="K18" s="106">
        <f t="shared" ref="K18:K81" si="2">G18/2</f>
        <v>6</v>
      </c>
      <c r="L18" s="106">
        <f t="shared" ref="L18:L81" si="3">J18</f>
        <v>37.08</v>
      </c>
      <c r="M18" s="106">
        <f t="shared" ref="M18:M81" si="4">E18*F18</f>
        <v>618</v>
      </c>
      <c r="N18" s="100"/>
    </row>
    <row r="19" spans="1:14" ht="30.75" customHeight="1" x14ac:dyDescent="0.25">
      <c r="A19" s="105">
        <v>2</v>
      </c>
      <c r="B19" s="109" t="s">
        <v>46</v>
      </c>
      <c r="C19" s="108" t="s">
        <v>131</v>
      </c>
      <c r="D19" s="107"/>
      <c r="E19" s="110">
        <v>4</v>
      </c>
      <c r="F19" s="106">
        <v>275</v>
      </c>
      <c r="G19" s="106">
        <v>12</v>
      </c>
      <c r="H19" s="106">
        <v>0</v>
      </c>
      <c r="I19" s="106">
        <f t="shared" si="0"/>
        <v>6</v>
      </c>
      <c r="J19" s="106">
        <f t="shared" si="1"/>
        <v>66</v>
      </c>
      <c r="K19" s="106">
        <f t="shared" si="2"/>
        <v>6</v>
      </c>
      <c r="L19" s="106">
        <f t="shared" si="3"/>
        <v>66</v>
      </c>
      <c r="M19" s="106">
        <f t="shared" si="4"/>
        <v>1100</v>
      </c>
      <c r="N19" s="100"/>
    </row>
    <row r="20" spans="1:14" ht="30.75" customHeight="1" x14ac:dyDescent="0.25">
      <c r="A20" s="105">
        <v>3</v>
      </c>
      <c r="B20" s="109" t="s">
        <v>47</v>
      </c>
      <c r="C20" s="108" t="s">
        <v>132</v>
      </c>
      <c r="D20" s="107"/>
      <c r="E20" s="110">
        <v>2</v>
      </c>
      <c r="F20" s="106">
        <v>330</v>
      </c>
      <c r="G20" s="106">
        <v>12</v>
      </c>
      <c r="H20" s="106">
        <v>0</v>
      </c>
      <c r="I20" s="106">
        <f t="shared" si="0"/>
        <v>6</v>
      </c>
      <c r="J20" s="106">
        <f t="shared" si="1"/>
        <v>39.6</v>
      </c>
      <c r="K20" s="106">
        <f t="shared" si="2"/>
        <v>6</v>
      </c>
      <c r="L20" s="106">
        <f t="shared" si="3"/>
        <v>39.6</v>
      </c>
      <c r="M20" s="106">
        <f t="shared" si="4"/>
        <v>660</v>
      </c>
      <c r="N20" s="100"/>
    </row>
    <row r="21" spans="1:14" ht="45" customHeight="1" x14ac:dyDescent="0.25">
      <c r="A21" s="105">
        <v>4</v>
      </c>
      <c r="B21" s="109" t="s">
        <v>48</v>
      </c>
      <c r="C21" s="108" t="s">
        <v>133</v>
      </c>
      <c r="D21" s="107"/>
      <c r="E21" s="110">
        <v>4</v>
      </c>
      <c r="F21" s="106">
        <v>5500</v>
      </c>
      <c r="G21" s="106">
        <v>12</v>
      </c>
      <c r="H21" s="106">
        <v>0</v>
      </c>
      <c r="I21" s="106">
        <f t="shared" si="0"/>
        <v>6</v>
      </c>
      <c r="J21" s="106">
        <f t="shared" si="1"/>
        <v>1320</v>
      </c>
      <c r="K21" s="106">
        <f t="shared" si="2"/>
        <v>6</v>
      </c>
      <c r="L21" s="106">
        <f t="shared" si="3"/>
        <v>1320</v>
      </c>
      <c r="M21" s="106">
        <f t="shared" si="4"/>
        <v>22000</v>
      </c>
      <c r="N21" s="100"/>
    </row>
    <row r="22" spans="1:14" ht="45" customHeight="1" x14ac:dyDescent="0.25">
      <c r="A22" s="105">
        <v>5</v>
      </c>
      <c r="B22" s="109" t="s">
        <v>49</v>
      </c>
      <c r="C22" s="108" t="s">
        <v>134</v>
      </c>
      <c r="D22" s="107"/>
      <c r="E22" s="110">
        <v>2</v>
      </c>
      <c r="F22" s="106">
        <v>4800</v>
      </c>
      <c r="G22" s="106">
        <v>12</v>
      </c>
      <c r="H22" s="106">
        <v>0</v>
      </c>
      <c r="I22" s="106">
        <f t="shared" si="0"/>
        <v>6</v>
      </c>
      <c r="J22" s="106">
        <f t="shared" si="1"/>
        <v>576</v>
      </c>
      <c r="K22" s="106">
        <f t="shared" si="2"/>
        <v>6</v>
      </c>
      <c r="L22" s="106">
        <f t="shared" si="3"/>
        <v>576</v>
      </c>
      <c r="M22" s="106">
        <f t="shared" si="4"/>
        <v>9600</v>
      </c>
      <c r="N22" s="100"/>
    </row>
    <row r="23" spans="1:14" ht="39" customHeight="1" x14ac:dyDescent="0.25">
      <c r="A23" s="105">
        <v>6</v>
      </c>
      <c r="B23" s="109" t="s">
        <v>50</v>
      </c>
      <c r="C23" s="108" t="s">
        <v>135</v>
      </c>
      <c r="D23" s="107"/>
      <c r="E23" s="110">
        <v>2</v>
      </c>
      <c r="F23" s="106">
        <v>1904</v>
      </c>
      <c r="G23" s="106">
        <v>12</v>
      </c>
      <c r="H23" s="106">
        <v>0</v>
      </c>
      <c r="I23" s="106">
        <f t="shared" si="0"/>
        <v>6</v>
      </c>
      <c r="J23" s="106">
        <f t="shared" si="1"/>
        <v>228.48</v>
      </c>
      <c r="K23" s="106">
        <f t="shared" si="2"/>
        <v>6</v>
      </c>
      <c r="L23" s="106">
        <f t="shared" si="3"/>
        <v>228.48</v>
      </c>
      <c r="M23" s="106">
        <f t="shared" si="4"/>
        <v>3808</v>
      </c>
      <c r="N23" s="100"/>
    </row>
    <row r="24" spans="1:14" ht="33" customHeight="1" x14ac:dyDescent="0.25">
      <c r="A24" s="105">
        <v>7</v>
      </c>
      <c r="B24" s="109" t="s">
        <v>51</v>
      </c>
      <c r="C24" s="108" t="s">
        <v>136</v>
      </c>
      <c r="D24" s="107"/>
      <c r="E24" s="110">
        <v>2</v>
      </c>
      <c r="F24" s="106">
        <v>250</v>
      </c>
      <c r="G24" s="106">
        <v>12</v>
      </c>
      <c r="H24" s="106">
        <v>0</v>
      </c>
      <c r="I24" s="106">
        <f t="shared" si="0"/>
        <v>6</v>
      </c>
      <c r="J24" s="106">
        <f t="shared" si="1"/>
        <v>30</v>
      </c>
      <c r="K24" s="106">
        <f t="shared" si="2"/>
        <v>6</v>
      </c>
      <c r="L24" s="106">
        <f t="shared" si="3"/>
        <v>30</v>
      </c>
      <c r="M24" s="106">
        <f t="shared" si="4"/>
        <v>500</v>
      </c>
      <c r="N24" s="100"/>
    </row>
    <row r="25" spans="1:14" ht="33" customHeight="1" x14ac:dyDescent="0.25">
      <c r="A25" s="105">
        <v>8</v>
      </c>
      <c r="B25" s="109" t="s">
        <v>52</v>
      </c>
      <c r="C25" s="108" t="s">
        <v>137</v>
      </c>
      <c r="D25" s="107"/>
      <c r="E25" s="110">
        <v>3</v>
      </c>
      <c r="F25" s="106">
        <v>446</v>
      </c>
      <c r="G25" s="106">
        <v>12</v>
      </c>
      <c r="H25" s="106">
        <v>0</v>
      </c>
      <c r="I25" s="106">
        <f t="shared" si="0"/>
        <v>6</v>
      </c>
      <c r="J25" s="106">
        <f t="shared" si="1"/>
        <v>80.28</v>
      </c>
      <c r="K25" s="106">
        <f t="shared" si="2"/>
        <v>6</v>
      </c>
      <c r="L25" s="106">
        <f t="shared" si="3"/>
        <v>80.28</v>
      </c>
      <c r="M25" s="106">
        <f t="shared" si="4"/>
        <v>1338</v>
      </c>
      <c r="N25" s="100"/>
    </row>
    <row r="26" spans="1:14" ht="33" customHeight="1" x14ac:dyDescent="0.25">
      <c r="A26" s="105">
        <v>9</v>
      </c>
      <c r="B26" s="109" t="s">
        <v>53</v>
      </c>
      <c r="C26" s="108" t="s">
        <v>138</v>
      </c>
      <c r="D26" s="107"/>
      <c r="E26" s="110">
        <v>2</v>
      </c>
      <c r="F26" s="106">
        <v>171</v>
      </c>
      <c r="G26" s="106">
        <v>12</v>
      </c>
      <c r="H26" s="106">
        <v>0</v>
      </c>
      <c r="I26" s="106">
        <f t="shared" si="0"/>
        <v>6</v>
      </c>
      <c r="J26" s="106">
        <f t="shared" si="1"/>
        <v>20.52</v>
      </c>
      <c r="K26" s="106">
        <f t="shared" si="2"/>
        <v>6</v>
      </c>
      <c r="L26" s="106">
        <f t="shared" si="3"/>
        <v>20.52</v>
      </c>
      <c r="M26" s="106">
        <f t="shared" si="4"/>
        <v>342</v>
      </c>
      <c r="N26" s="100"/>
    </row>
    <row r="27" spans="1:14" ht="33" customHeight="1" x14ac:dyDescent="0.25">
      <c r="A27" s="105">
        <v>10</v>
      </c>
      <c r="B27" s="109" t="s">
        <v>53</v>
      </c>
      <c r="C27" s="108" t="s">
        <v>139</v>
      </c>
      <c r="D27" s="107"/>
      <c r="E27" s="110">
        <v>15</v>
      </c>
      <c r="F27" s="106">
        <v>95</v>
      </c>
      <c r="G27" s="106">
        <v>12</v>
      </c>
      <c r="H27" s="106">
        <v>0</v>
      </c>
      <c r="I27" s="106">
        <f t="shared" si="0"/>
        <v>6</v>
      </c>
      <c r="J27" s="106">
        <f t="shared" si="1"/>
        <v>85.5</v>
      </c>
      <c r="K27" s="106">
        <f t="shared" si="2"/>
        <v>6</v>
      </c>
      <c r="L27" s="106">
        <f t="shared" si="3"/>
        <v>85.5</v>
      </c>
      <c r="M27" s="106">
        <f t="shared" si="4"/>
        <v>1425</v>
      </c>
      <c r="N27" s="100"/>
    </row>
    <row r="28" spans="1:14" ht="31.5" customHeight="1" x14ac:dyDescent="0.25">
      <c r="A28" s="105">
        <v>11</v>
      </c>
      <c r="B28" s="109" t="s">
        <v>53</v>
      </c>
      <c r="C28" s="108" t="s">
        <v>140</v>
      </c>
      <c r="D28" s="107"/>
      <c r="E28" s="110">
        <v>15</v>
      </c>
      <c r="F28" s="106">
        <v>72</v>
      </c>
      <c r="G28" s="106">
        <v>12</v>
      </c>
      <c r="H28" s="106">
        <v>0</v>
      </c>
      <c r="I28" s="106">
        <f t="shared" si="0"/>
        <v>6</v>
      </c>
      <c r="J28" s="106">
        <f t="shared" si="1"/>
        <v>64.8</v>
      </c>
      <c r="K28" s="106">
        <f t="shared" si="2"/>
        <v>6</v>
      </c>
      <c r="L28" s="106">
        <f t="shared" si="3"/>
        <v>64.8</v>
      </c>
      <c r="M28" s="106">
        <f t="shared" si="4"/>
        <v>1080</v>
      </c>
      <c r="N28" s="100"/>
    </row>
    <row r="29" spans="1:14" ht="36.75" customHeight="1" x14ac:dyDescent="0.25">
      <c r="A29" s="105">
        <v>12</v>
      </c>
      <c r="B29" s="109" t="s">
        <v>53</v>
      </c>
      <c r="C29" s="108" t="s">
        <v>141</v>
      </c>
      <c r="D29" s="107"/>
      <c r="E29" s="110">
        <v>8</v>
      </c>
      <c r="F29" s="106">
        <v>85</v>
      </c>
      <c r="G29" s="106">
        <v>12</v>
      </c>
      <c r="H29" s="106">
        <v>0</v>
      </c>
      <c r="I29" s="106">
        <f t="shared" si="0"/>
        <v>6</v>
      </c>
      <c r="J29" s="106">
        <f t="shared" si="1"/>
        <v>40.799999999999997</v>
      </c>
      <c r="K29" s="106">
        <f t="shared" si="2"/>
        <v>6</v>
      </c>
      <c r="L29" s="106">
        <f t="shared" si="3"/>
        <v>40.799999999999997</v>
      </c>
      <c r="M29" s="106">
        <f t="shared" si="4"/>
        <v>680</v>
      </c>
      <c r="N29" s="100"/>
    </row>
    <row r="30" spans="1:14" ht="31.5" customHeight="1" x14ac:dyDescent="0.25">
      <c r="A30" s="105">
        <v>13</v>
      </c>
      <c r="B30" s="109" t="s">
        <v>54</v>
      </c>
      <c r="C30" s="108" t="s">
        <v>142</v>
      </c>
      <c r="D30" s="107"/>
      <c r="E30" s="110">
        <v>2</v>
      </c>
      <c r="F30" s="106">
        <v>120</v>
      </c>
      <c r="G30" s="106">
        <v>12</v>
      </c>
      <c r="H30" s="106">
        <v>0</v>
      </c>
      <c r="I30" s="106">
        <f t="shared" si="0"/>
        <v>6</v>
      </c>
      <c r="J30" s="106">
        <f t="shared" si="1"/>
        <v>14.399999999999999</v>
      </c>
      <c r="K30" s="106">
        <f t="shared" si="2"/>
        <v>6</v>
      </c>
      <c r="L30" s="106">
        <f t="shared" si="3"/>
        <v>14.399999999999999</v>
      </c>
      <c r="M30" s="106">
        <f t="shared" si="4"/>
        <v>240</v>
      </c>
      <c r="N30" s="100"/>
    </row>
    <row r="31" spans="1:14" ht="31.5" customHeight="1" x14ac:dyDescent="0.25">
      <c r="A31" s="105">
        <v>14</v>
      </c>
      <c r="B31" s="109" t="s">
        <v>55</v>
      </c>
      <c r="C31" s="108" t="s">
        <v>143</v>
      </c>
      <c r="D31" s="107"/>
      <c r="E31" s="110">
        <v>1</v>
      </c>
      <c r="F31" s="106">
        <v>275</v>
      </c>
      <c r="G31" s="106">
        <v>18</v>
      </c>
      <c r="H31" s="106">
        <v>0</v>
      </c>
      <c r="I31" s="106">
        <f t="shared" si="0"/>
        <v>9</v>
      </c>
      <c r="J31" s="106">
        <f t="shared" si="1"/>
        <v>24.75</v>
      </c>
      <c r="K31" s="106">
        <f t="shared" si="2"/>
        <v>9</v>
      </c>
      <c r="L31" s="106">
        <f t="shared" si="3"/>
        <v>24.75</v>
      </c>
      <c r="M31" s="106">
        <f t="shared" si="4"/>
        <v>275</v>
      </c>
      <c r="N31" s="100"/>
    </row>
    <row r="32" spans="1:14" ht="38.25" customHeight="1" x14ac:dyDescent="0.25">
      <c r="A32" s="105">
        <v>15</v>
      </c>
      <c r="B32" s="109" t="s">
        <v>56</v>
      </c>
      <c r="C32" s="108" t="s">
        <v>144</v>
      </c>
      <c r="D32" s="107"/>
      <c r="E32" s="110">
        <v>24</v>
      </c>
      <c r="F32" s="106">
        <v>120</v>
      </c>
      <c r="G32" s="106">
        <v>18</v>
      </c>
      <c r="H32" s="106">
        <v>0</v>
      </c>
      <c r="I32" s="106">
        <f t="shared" si="0"/>
        <v>9</v>
      </c>
      <c r="J32" s="106">
        <f t="shared" si="1"/>
        <v>259.2</v>
      </c>
      <c r="K32" s="106">
        <f t="shared" si="2"/>
        <v>9</v>
      </c>
      <c r="L32" s="106">
        <f t="shared" si="3"/>
        <v>259.2</v>
      </c>
      <c r="M32" s="106">
        <f t="shared" si="4"/>
        <v>2880</v>
      </c>
      <c r="N32" s="100"/>
    </row>
    <row r="33" spans="1:14" ht="38.25" customHeight="1" x14ac:dyDescent="0.25">
      <c r="A33" s="105">
        <v>16</v>
      </c>
      <c r="B33" s="109" t="s">
        <v>56</v>
      </c>
      <c r="C33" s="108" t="s">
        <v>145</v>
      </c>
      <c r="D33" s="107"/>
      <c r="E33" s="110">
        <v>12</v>
      </c>
      <c r="F33" s="106">
        <v>180</v>
      </c>
      <c r="G33" s="106">
        <v>18</v>
      </c>
      <c r="H33" s="106">
        <v>0</v>
      </c>
      <c r="I33" s="106">
        <f t="shared" si="0"/>
        <v>9</v>
      </c>
      <c r="J33" s="106">
        <f t="shared" si="1"/>
        <v>194.4</v>
      </c>
      <c r="K33" s="106">
        <f t="shared" si="2"/>
        <v>9</v>
      </c>
      <c r="L33" s="106">
        <f t="shared" si="3"/>
        <v>194.4</v>
      </c>
      <c r="M33" s="106">
        <f t="shared" si="4"/>
        <v>2160</v>
      </c>
      <c r="N33" s="100"/>
    </row>
    <row r="34" spans="1:14" ht="34.5" customHeight="1" x14ac:dyDescent="0.25">
      <c r="A34" s="105">
        <v>17</v>
      </c>
      <c r="B34" s="109" t="s">
        <v>57</v>
      </c>
      <c r="C34" s="108" t="s">
        <v>146</v>
      </c>
      <c r="D34" s="107"/>
      <c r="E34" s="110">
        <v>18</v>
      </c>
      <c r="F34" s="106">
        <v>30</v>
      </c>
      <c r="G34" s="106">
        <v>18</v>
      </c>
      <c r="H34" s="106">
        <v>0</v>
      </c>
      <c r="I34" s="106">
        <f t="shared" si="0"/>
        <v>9</v>
      </c>
      <c r="J34" s="106">
        <f t="shared" si="1"/>
        <v>48.6</v>
      </c>
      <c r="K34" s="106">
        <f t="shared" si="2"/>
        <v>9</v>
      </c>
      <c r="L34" s="106">
        <f t="shared" si="3"/>
        <v>48.6</v>
      </c>
      <c r="M34" s="106">
        <f t="shared" si="4"/>
        <v>540</v>
      </c>
      <c r="N34" s="100"/>
    </row>
    <row r="35" spans="1:14" ht="34.5" customHeight="1" x14ac:dyDescent="0.25">
      <c r="A35" s="105">
        <v>18</v>
      </c>
      <c r="B35" s="109" t="s">
        <v>58</v>
      </c>
      <c r="C35" s="108" t="s">
        <v>147</v>
      </c>
      <c r="D35" s="107"/>
      <c r="E35" s="110">
        <v>1</v>
      </c>
      <c r="F35" s="106">
        <v>115</v>
      </c>
      <c r="G35" s="106">
        <v>18</v>
      </c>
      <c r="H35" s="106">
        <v>0</v>
      </c>
      <c r="I35" s="106">
        <f t="shared" si="0"/>
        <v>9</v>
      </c>
      <c r="J35" s="106">
        <f t="shared" si="1"/>
        <v>10.35</v>
      </c>
      <c r="K35" s="106">
        <f t="shared" si="2"/>
        <v>9</v>
      </c>
      <c r="L35" s="106">
        <f t="shared" si="3"/>
        <v>10.35</v>
      </c>
      <c r="M35" s="106">
        <f t="shared" si="4"/>
        <v>115</v>
      </c>
      <c r="N35" s="100"/>
    </row>
    <row r="36" spans="1:14" ht="34.5" customHeight="1" x14ac:dyDescent="0.25">
      <c r="A36" s="105">
        <v>19</v>
      </c>
      <c r="B36" s="109" t="s">
        <v>59</v>
      </c>
      <c r="C36" s="108" t="s">
        <v>148</v>
      </c>
      <c r="D36" s="107"/>
      <c r="E36" s="110">
        <v>2</v>
      </c>
      <c r="F36" s="106">
        <v>323</v>
      </c>
      <c r="G36" s="106">
        <v>12</v>
      </c>
      <c r="H36" s="106">
        <v>0</v>
      </c>
      <c r="I36" s="106">
        <f t="shared" si="0"/>
        <v>6</v>
      </c>
      <c r="J36" s="106">
        <f t="shared" si="1"/>
        <v>38.76</v>
      </c>
      <c r="K36" s="106">
        <f t="shared" si="2"/>
        <v>6</v>
      </c>
      <c r="L36" s="106">
        <f t="shared" si="3"/>
        <v>38.76</v>
      </c>
      <c r="M36" s="106">
        <f t="shared" si="4"/>
        <v>646</v>
      </c>
      <c r="N36" s="100"/>
    </row>
    <row r="37" spans="1:14" ht="38.25" customHeight="1" x14ac:dyDescent="0.25">
      <c r="A37" s="105">
        <v>20</v>
      </c>
      <c r="B37" s="109" t="s">
        <v>60</v>
      </c>
      <c r="C37" s="108" t="s">
        <v>149</v>
      </c>
      <c r="D37" s="107"/>
      <c r="E37" s="110">
        <v>10</v>
      </c>
      <c r="F37" s="106">
        <v>1210</v>
      </c>
      <c r="G37" s="106">
        <v>12</v>
      </c>
      <c r="H37" s="106">
        <v>0</v>
      </c>
      <c r="I37" s="106">
        <f t="shared" si="0"/>
        <v>6</v>
      </c>
      <c r="J37" s="106">
        <f t="shared" si="1"/>
        <v>726</v>
      </c>
      <c r="K37" s="106">
        <f t="shared" si="2"/>
        <v>6</v>
      </c>
      <c r="L37" s="106">
        <f t="shared" si="3"/>
        <v>726</v>
      </c>
      <c r="M37" s="106">
        <f t="shared" si="4"/>
        <v>12100</v>
      </c>
      <c r="N37" s="100"/>
    </row>
    <row r="38" spans="1:14" ht="41.25" customHeight="1" x14ac:dyDescent="0.25">
      <c r="A38" s="105">
        <v>21</v>
      </c>
      <c r="B38" s="109" t="s">
        <v>60</v>
      </c>
      <c r="C38" s="108" t="s">
        <v>150</v>
      </c>
      <c r="D38" s="107"/>
      <c r="E38" s="110">
        <v>8</v>
      </c>
      <c r="F38" s="106">
        <v>1667</v>
      </c>
      <c r="G38" s="106">
        <v>12</v>
      </c>
      <c r="H38" s="106">
        <v>0</v>
      </c>
      <c r="I38" s="106">
        <f t="shared" si="0"/>
        <v>6</v>
      </c>
      <c r="J38" s="106">
        <f t="shared" si="1"/>
        <v>800.16</v>
      </c>
      <c r="K38" s="106">
        <f t="shared" si="2"/>
        <v>6</v>
      </c>
      <c r="L38" s="106">
        <f t="shared" si="3"/>
        <v>800.16</v>
      </c>
      <c r="M38" s="106">
        <f t="shared" si="4"/>
        <v>13336</v>
      </c>
      <c r="N38" s="100"/>
    </row>
    <row r="39" spans="1:14" ht="28.5" customHeight="1" x14ac:dyDescent="0.25">
      <c r="A39" s="105">
        <v>22</v>
      </c>
      <c r="B39" s="109" t="s">
        <v>61</v>
      </c>
      <c r="C39" s="108" t="s">
        <v>151</v>
      </c>
      <c r="D39" s="107"/>
      <c r="E39" s="110">
        <v>2</v>
      </c>
      <c r="F39" s="106">
        <v>102</v>
      </c>
      <c r="G39" s="106">
        <v>18</v>
      </c>
      <c r="H39" s="106">
        <v>0</v>
      </c>
      <c r="I39" s="106">
        <f t="shared" si="0"/>
        <v>9</v>
      </c>
      <c r="J39" s="106">
        <f t="shared" si="1"/>
        <v>18.36</v>
      </c>
      <c r="K39" s="106">
        <f t="shared" si="2"/>
        <v>9</v>
      </c>
      <c r="L39" s="106">
        <f t="shared" si="3"/>
        <v>18.36</v>
      </c>
      <c r="M39" s="106">
        <f t="shared" si="4"/>
        <v>204</v>
      </c>
      <c r="N39" s="100"/>
    </row>
    <row r="40" spans="1:14" ht="28.5" customHeight="1" x14ac:dyDescent="0.25">
      <c r="A40" s="105">
        <v>23</v>
      </c>
      <c r="B40" s="109" t="s">
        <v>62</v>
      </c>
      <c r="C40" s="108" t="s">
        <v>152</v>
      </c>
      <c r="D40" s="107"/>
      <c r="E40" s="110">
        <v>8</v>
      </c>
      <c r="F40" s="106">
        <v>255</v>
      </c>
      <c r="G40" s="106">
        <v>12</v>
      </c>
      <c r="H40" s="106">
        <v>0</v>
      </c>
      <c r="I40" s="106">
        <f t="shared" si="0"/>
        <v>6</v>
      </c>
      <c r="J40" s="106">
        <f t="shared" si="1"/>
        <v>122.39999999999999</v>
      </c>
      <c r="K40" s="106">
        <f t="shared" si="2"/>
        <v>6</v>
      </c>
      <c r="L40" s="106">
        <f t="shared" si="3"/>
        <v>122.39999999999999</v>
      </c>
      <c r="M40" s="106">
        <f t="shared" si="4"/>
        <v>2040</v>
      </c>
      <c r="N40" s="100"/>
    </row>
    <row r="41" spans="1:14" ht="28.5" customHeight="1" x14ac:dyDescent="0.25">
      <c r="A41" s="105">
        <v>24</v>
      </c>
      <c r="B41" s="109" t="s">
        <v>62</v>
      </c>
      <c r="C41" s="108" t="s">
        <v>153</v>
      </c>
      <c r="D41" s="107"/>
      <c r="E41" s="110">
        <v>8</v>
      </c>
      <c r="F41" s="106">
        <v>110</v>
      </c>
      <c r="G41" s="106">
        <v>12</v>
      </c>
      <c r="H41" s="106">
        <v>0</v>
      </c>
      <c r="I41" s="106">
        <f t="shared" si="0"/>
        <v>6</v>
      </c>
      <c r="J41" s="106">
        <f t="shared" si="1"/>
        <v>52.8</v>
      </c>
      <c r="K41" s="106">
        <f t="shared" si="2"/>
        <v>6</v>
      </c>
      <c r="L41" s="106">
        <f t="shared" si="3"/>
        <v>52.8</v>
      </c>
      <c r="M41" s="106">
        <f t="shared" si="4"/>
        <v>880</v>
      </c>
      <c r="N41" s="100"/>
    </row>
    <row r="42" spans="1:14" ht="42.75" customHeight="1" x14ac:dyDescent="0.25">
      <c r="A42" s="105">
        <v>25</v>
      </c>
      <c r="B42" s="109" t="s">
        <v>63</v>
      </c>
      <c r="C42" s="108" t="s">
        <v>154</v>
      </c>
      <c r="D42" s="107"/>
      <c r="E42" s="110">
        <v>4</v>
      </c>
      <c r="F42" s="106">
        <v>1985</v>
      </c>
      <c r="G42" s="106">
        <v>12</v>
      </c>
      <c r="H42" s="106">
        <v>0</v>
      </c>
      <c r="I42" s="106">
        <f t="shared" si="0"/>
        <v>6</v>
      </c>
      <c r="J42" s="106">
        <f t="shared" si="1"/>
        <v>476.4</v>
      </c>
      <c r="K42" s="106">
        <f t="shared" si="2"/>
        <v>6</v>
      </c>
      <c r="L42" s="106">
        <f t="shared" si="3"/>
        <v>476.4</v>
      </c>
      <c r="M42" s="106">
        <f t="shared" si="4"/>
        <v>7940</v>
      </c>
      <c r="N42" s="100"/>
    </row>
    <row r="43" spans="1:14" ht="25.5" customHeight="1" x14ac:dyDescent="0.25">
      <c r="A43" s="105">
        <v>26</v>
      </c>
      <c r="B43" s="109" t="s">
        <v>64</v>
      </c>
      <c r="C43" s="108" t="s">
        <v>155</v>
      </c>
      <c r="D43" s="107"/>
      <c r="E43" s="110">
        <v>12</v>
      </c>
      <c r="F43" s="106">
        <v>65</v>
      </c>
      <c r="G43" s="106">
        <v>18</v>
      </c>
      <c r="H43" s="106">
        <v>0</v>
      </c>
      <c r="I43" s="106">
        <f t="shared" si="0"/>
        <v>9</v>
      </c>
      <c r="J43" s="106">
        <f t="shared" si="1"/>
        <v>70.2</v>
      </c>
      <c r="K43" s="106">
        <f t="shared" si="2"/>
        <v>9</v>
      </c>
      <c r="L43" s="106">
        <f t="shared" si="3"/>
        <v>70.2</v>
      </c>
      <c r="M43" s="106">
        <f t="shared" si="4"/>
        <v>780</v>
      </c>
      <c r="N43" s="100"/>
    </row>
    <row r="44" spans="1:14" ht="32.25" customHeight="1" x14ac:dyDescent="0.25">
      <c r="A44" s="105">
        <v>27</v>
      </c>
      <c r="B44" s="109" t="s">
        <v>65</v>
      </c>
      <c r="C44" s="108" t="s">
        <v>156</v>
      </c>
      <c r="D44" s="107"/>
      <c r="E44" s="110">
        <v>1</v>
      </c>
      <c r="F44" s="106">
        <v>1573</v>
      </c>
      <c r="G44" s="106">
        <v>18</v>
      </c>
      <c r="H44" s="106">
        <v>0</v>
      </c>
      <c r="I44" s="106">
        <f t="shared" si="0"/>
        <v>9</v>
      </c>
      <c r="J44" s="106">
        <f t="shared" si="1"/>
        <v>141.57</v>
      </c>
      <c r="K44" s="106">
        <f t="shared" si="2"/>
        <v>9</v>
      </c>
      <c r="L44" s="106">
        <f t="shared" si="3"/>
        <v>141.57</v>
      </c>
      <c r="M44" s="106">
        <f t="shared" si="4"/>
        <v>1573</v>
      </c>
      <c r="N44" s="100"/>
    </row>
    <row r="45" spans="1:14" ht="32.25" customHeight="1" x14ac:dyDescent="0.25">
      <c r="A45" s="105">
        <v>28</v>
      </c>
      <c r="B45" s="109" t="s">
        <v>66</v>
      </c>
      <c r="C45" s="108" t="s">
        <v>156</v>
      </c>
      <c r="D45" s="107"/>
      <c r="E45" s="110">
        <v>3</v>
      </c>
      <c r="F45" s="106">
        <v>1573</v>
      </c>
      <c r="G45" s="106">
        <v>18</v>
      </c>
      <c r="H45" s="106">
        <v>0</v>
      </c>
      <c r="I45" s="106">
        <f t="shared" si="0"/>
        <v>9</v>
      </c>
      <c r="J45" s="106">
        <f t="shared" si="1"/>
        <v>424.71</v>
      </c>
      <c r="K45" s="106">
        <f t="shared" si="2"/>
        <v>9</v>
      </c>
      <c r="L45" s="106">
        <f t="shared" si="3"/>
        <v>424.71</v>
      </c>
      <c r="M45" s="106">
        <f t="shared" si="4"/>
        <v>4719</v>
      </c>
      <c r="N45" s="100"/>
    </row>
    <row r="46" spans="1:14" ht="32.25" customHeight="1" x14ac:dyDescent="0.25">
      <c r="A46" s="105">
        <v>29</v>
      </c>
      <c r="B46" s="109" t="s">
        <v>67</v>
      </c>
      <c r="C46" s="108" t="s">
        <v>156</v>
      </c>
      <c r="D46" s="107"/>
      <c r="E46" s="110">
        <v>1</v>
      </c>
      <c r="F46" s="106">
        <v>1573</v>
      </c>
      <c r="G46" s="106">
        <v>18</v>
      </c>
      <c r="H46" s="106">
        <v>0</v>
      </c>
      <c r="I46" s="106">
        <f t="shared" si="0"/>
        <v>9</v>
      </c>
      <c r="J46" s="106">
        <f t="shared" si="1"/>
        <v>141.57</v>
      </c>
      <c r="K46" s="106">
        <f t="shared" si="2"/>
        <v>9</v>
      </c>
      <c r="L46" s="106">
        <f t="shared" si="3"/>
        <v>141.57</v>
      </c>
      <c r="M46" s="106">
        <f t="shared" si="4"/>
        <v>1573</v>
      </c>
      <c r="N46" s="100"/>
    </row>
    <row r="47" spans="1:14" ht="32.25" customHeight="1" x14ac:dyDescent="0.25">
      <c r="A47" s="105">
        <v>30</v>
      </c>
      <c r="B47" s="109" t="s">
        <v>68</v>
      </c>
      <c r="C47" s="108" t="s">
        <v>157</v>
      </c>
      <c r="D47" s="107"/>
      <c r="E47" s="110">
        <v>1</v>
      </c>
      <c r="F47" s="106">
        <v>1573</v>
      </c>
      <c r="G47" s="106">
        <v>18</v>
      </c>
      <c r="H47" s="106">
        <v>0</v>
      </c>
      <c r="I47" s="106">
        <f t="shared" si="0"/>
        <v>9</v>
      </c>
      <c r="J47" s="106">
        <f t="shared" si="1"/>
        <v>141.57</v>
      </c>
      <c r="K47" s="106">
        <f t="shared" si="2"/>
        <v>9</v>
      </c>
      <c r="L47" s="106">
        <f t="shared" si="3"/>
        <v>141.57</v>
      </c>
      <c r="M47" s="106">
        <f t="shared" si="4"/>
        <v>1573</v>
      </c>
      <c r="N47" s="100"/>
    </row>
    <row r="48" spans="1:14" ht="33.75" customHeight="1" x14ac:dyDescent="0.25">
      <c r="A48" s="105">
        <v>31</v>
      </c>
      <c r="B48" s="109" t="s">
        <v>69</v>
      </c>
      <c r="C48" s="108" t="s">
        <v>157</v>
      </c>
      <c r="D48" s="107"/>
      <c r="E48" s="110">
        <v>1</v>
      </c>
      <c r="F48" s="106">
        <v>1573</v>
      </c>
      <c r="G48" s="106">
        <v>18</v>
      </c>
      <c r="H48" s="106">
        <v>0</v>
      </c>
      <c r="I48" s="106">
        <f t="shared" si="0"/>
        <v>9</v>
      </c>
      <c r="J48" s="106">
        <f t="shared" si="1"/>
        <v>141.57</v>
      </c>
      <c r="K48" s="106">
        <f t="shared" si="2"/>
        <v>9</v>
      </c>
      <c r="L48" s="106">
        <f t="shared" si="3"/>
        <v>141.57</v>
      </c>
      <c r="M48" s="106">
        <f t="shared" si="4"/>
        <v>1573</v>
      </c>
      <c r="N48" s="100"/>
    </row>
    <row r="49" spans="1:14" ht="39" customHeight="1" x14ac:dyDescent="0.25">
      <c r="A49" s="105">
        <v>32</v>
      </c>
      <c r="B49" s="109" t="s">
        <v>70</v>
      </c>
      <c r="C49" s="108" t="s">
        <v>158</v>
      </c>
      <c r="D49" s="107"/>
      <c r="E49" s="110">
        <v>6</v>
      </c>
      <c r="F49" s="106">
        <v>650</v>
      </c>
      <c r="G49" s="106">
        <v>18</v>
      </c>
      <c r="H49" s="106">
        <v>0</v>
      </c>
      <c r="I49" s="106">
        <f t="shared" si="0"/>
        <v>9</v>
      </c>
      <c r="J49" s="106">
        <f t="shared" si="1"/>
        <v>351</v>
      </c>
      <c r="K49" s="106">
        <f t="shared" si="2"/>
        <v>9</v>
      </c>
      <c r="L49" s="106">
        <f t="shared" si="3"/>
        <v>351</v>
      </c>
      <c r="M49" s="106">
        <f t="shared" si="4"/>
        <v>3900</v>
      </c>
      <c r="N49" s="100"/>
    </row>
    <row r="50" spans="1:14" ht="39" customHeight="1" x14ac:dyDescent="0.25">
      <c r="A50" s="105">
        <v>33</v>
      </c>
      <c r="B50" s="109" t="s">
        <v>70</v>
      </c>
      <c r="C50" s="108" t="s">
        <v>159</v>
      </c>
      <c r="D50" s="107"/>
      <c r="E50" s="110">
        <v>6</v>
      </c>
      <c r="F50" s="106">
        <v>650</v>
      </c>
      <c r="G50" s="106">
        <v>18</v>
      </c>
      <c r="H50" s="106">
        <v>0</v>
      </c>
      <c r="I50" s="106">
        <f t="shared" si="0"/>
        <v>9</v>
      </c>
      <c r="J50" s="106">
        <f t="shared" si="1"/>
        <v>351</v>
      </c>
      <c r="K50" s="106">
        <f t="shared" si="2"/>
        <v>9</v>
      </c>
      <c r="L50" s="106">
        <f t="shared" si="3"/>
        <v>351</v>
      </c>
      <c r="M50" s="106">
        <f t="shared" si="4"/>
        <v>3900</v>
      </c>
      <c r="N50" s="100"/>
    </row>
    <row r="51" spans="1:14" ht="39" customHeight="1" x14ac:dyDescent="0.25">
      <c r="A51" s="105">
        <v>34</v>
      </c>
      <c r="B51" s="109" t="s">
        <v>71</v>
      </c>
      <c r="C51" s="108" t="s">
        <v>160</v>
      </c>
      <c r="D51" s="107"/>
      <c r="E51" s="110">
        <v>4</v>
      </c>
      <c r="F51" s="106">
        <v>550</v>
      </c>
      <c r="G51" s="106">
        <v>18</v>
      </c>
      <c r="H51" s="106">
        <v>0</v>
      </c>
      <c r="I51" s="106">
        <f t="shared" si="0"/>
        <v>9</v>
      </c>
      <c r="J51" s="106">
        <f t="shared" si="1"/>
        <v>198</v>
      </c>
      <c r="K51" s="106">
        <f t="shared" si="2"/>
        <v>9</v>
      </c>
      <c r="L51" s="106">
        <f t="shared" si="3"/>
        <v>198</v>
      </c>
      <c r="M51" s="106">
        <f t="shared" si="4"/>
        <v>2200</v>
      </c>
      <c r="N51" s="100"/>
    </row>
    <row r="52" spans="1:14" ht="33.75" customHeight="1" x14ac:dyDescent="0.25">
      <c r="A52" s="105">
        <v>35</v>
      </c>
      <c r="B52" s="109" t="s">
        <v>72</v>
      </c>
      <c r="C52" s="108" t="s">
        <v>161</v>
      </c>
      <c r="D52" s="107"/>
      <c r="E52" s="110">
        <v>3</v>
      </c>
      <c r="F52" s="106">
        <v>55</v>
      </c>
      <c r="G52" s="106">
        <v>18</v>
      </c>
      <c r="H52" s="106">
        <v>0</v>
      </c>
      <c r="I52" s="106">
        <f t="shared" si="0"/>
        <v>9</v>
      </c>
      <c r="J52" s="106">
        <f t="shared" si="1"/>
        <v>14.85</v>
      </c>
      <c r="K52" s="106">
        <f t="shared" si="2"/>
        <v>9</v>
      </c>
      <c r="L52" s="106">
        <f t="shared" si="3"/>
        <v>14.85</v>
      </c>
      <c r="M52" s="106">
        <f t="shared" si="4"/>
        <v>165</v>
      </c>
      <c r="N52" s="100"/>
    </row>
    <row r="53" spans="1:14" ht="33.75" customHeight="1" x14ac:dyDescent="0.25">
      <c r="A53" s="105">
        <v>36</v>
      </c>
      <c r="B53" s="109" t="s">
        <v>73</v>
      </c>
      <c r="C53" s="108" t="s">
        <v>162</v>
      </c>
      <c r="D53" s="107"/>
      <c r="E53" s="110">
        <v>1</v>
      </c>
      <c r="F53" s="106">
        <v>850</v>
      </c>
      <c r="G53" s="106">
        <v>18</v>
      </c>
      <c r="H53" s="106">
        <v>0</v>
      </c>
      <c r="I53" s="106">
        <f t="shared" si="0"/>
        <v>9</v>
      </c>
      <c r="J53" s="106">
        <f t="shared" si="1"/>
        <v>76.5</v>
      </c>
      <c r="K53" s="106">
        <f t="shared" si="2"/>
        <v>9</v>
      </c>
      <c r="L53" s="106">
        <f t="shared" si="3"/>
        <v>76.5</v>
      </c>
      <c r="M53" s="106">
        <f t="shared" si="4"/>
        <v>850</v>
      </c>
      <c r="N53" s="100"/>
    </row>
    <row r="54" spans="1:14" ht="33.75" customHeight="1" x14ac:dyDescent="0.25">
      <c r="A54" s="105">
        <v>37</v>
      </c>
      <c r="B54" s="109" t="s">
        <v>74</v>
      </c>
      <c r="C54" s="108" t="s">
        <v>163</v>
      </c>
      <c r="D54" s="107"/>
      <c r="E54" s="110">
        <v>2</v>
      </c>
      <c r="F54" s="106">
        <v>180</v>
      </c>
      <c r="G54" s="106">
        <v>12</v>
      </c>
      <c r="H54" s="106">
        <v>0</v>
      </c>
      <c r="I54" s="106">
        <f t="shared" si="0"/>
        <v>6</v>
      </c>
      <c r="J54" s="106">
        <f t="shared" si="1"/>
        <v>21.599999999999998</v>
      </c>
      <c r="K54" s="106">
        <f t="shared" si="2"/>
        <v>6</v>
      </c>
      <c r="L54" s="106">
        <f t="shared" si="3"/>
        <v>21.599999999999998</v>
      </c>
      <c r="M54" s="106">
        <f t="shared" si="4"/>
        <v>360</v>
      </c>
      <c r="N54" s="100"/>
    </row>
    <row r="55" spans="1:14" ht="33.75" customHeight="1" x14ac:dyDescent="0.25">
      <c r="A55" s="105">
        <v>38</v>
      </c>
      <c r="B55" s="109" t="s">
        <v>75</v>
      </c>
      <c r="C55" s="108" t="s">
        <v>164</v>
      </c>
      <c r="D55" s="107"/>
      <c r="E55" s="110">
        <v>1</v>
      </c>
      <c r="F55" s="106">
        <v>450</v>
      </c>
      <c r="G55" s="106">
        <v>18</v>
      </c>
      <c r="H55" s="106">
        <v>0</v>
      </c>
      <c r="I55" s="106">
        <f t="shared" si="0"/>
        <v>9</v>
      </c>
      <c r="J55" s="106">
        <f t="shared" si="1"/>
        <v>40.5</v>
      </c>
      <c r="K55" s="106">
        <f t="shared" si="2"/>
        <v>9</v>
      </c>
      <c r="L55" s="106">
        <f t="shared" si="3"/>
        <v>40.5</v>
      </c>
      <c r="M55" s="106">
        <f t="shared" si="4"/>
        <v>450</v>
      </c>
      <c r="N55" s="100"/>
    </row>
    <row r="56" spans="1:14" ht="33.75" customHeight="1" x14ac:dyDescent="0.25">
      <c r="A56" s="105">
        <v>39</v>
      </c>
      <c r="B56" s="109" t="s">
        <v>76</v>
      </c>
      <c r="C56" s="108" t="s">
        <v>165</v>
      </c>
      <c r="D56" s="107"/>
      <c r="E56" s="110">
        <v>1</v>
      </c>
      <c r="F56" s="106">
        <v>350</v>
      </c>
      <c r="G56" s="106">
        <v>18</v>
      </c>
      <c r="H56" s="106">
        <v>0</v>
      </c>
      <c r="I56" s="106">
        <f t="shared" si="0"/>
        <v>9</v>
      </c>
      <c r="J56" s="106">
        <f t="shared" si="1"/>
        <v>31.5</v>
      </c>
      <c r="K56" s="106">
        <f t="shared" si="2"/>
        <v>9</v>
      </c>
      <c r="L56" s="106">
        <f t="shared" si="3"/>
        <v>31.5</v>
      </c>
      <c r="M56" s="106">
        <f t="shared" si="4"/>
        <v>350</v>
      </c>
      <c r="N56" s="100"/>
    </row>
    <row r="57" spans="1:14" ht="33.75" customHeight="1" x14ac:dyDescent="0.25">
      <c r="A57" s="105">
        <v>40</v>
      </c>
      <c r="B57" s="109" t="s">
        <v>77</v>
      </c>
      <c r="C57" s="108"/>
      <c r="D57" s="107"/>
      <c r="E57" s="110">
        <v>2</v>
      </c>
      <c r="F57" s="106">
        <v>102</v>
      </c>
      <c r="G57" s="106">
        <v>18</v>
      </c>
      <c r="H57" s="106">
        <v>0</v>
      </c>
      <c r="I57" s="106">
        <f t="shared" si="0"/>
        <v>9</v>
      </c>
      <c r="J57" s="106">
        <f t="shared" si="1"/>
        <v>18.36</v>
      </c>
      <c r="K57" s="106">
        <f t="shared" si="2"/>
        <v>9</v>
      </c>
      <c r="L57" s="106">
        <f t="shared" si="3"/>
        <v>18.36</v>
      </c>
      <c r="M57" s="106">
        <f t="shared" si="4"/>
        <v>204</v>
      </c>
      <c r="N57" s="100"/>
    </row>
    <row r="58" spans="1:14" ht="51" customHeight="1" x14ac:dyDescent="0.25">
      <c r="A58" s="105">
        <v>41</v>
      </c>
      <c r="B58" s="109" t="s">
        <v>78</v>
      </c>
      <c r="C58" s="108" t="s">
        <v>166</v>
      </c>
      <c r="D58" s="107"/>
      <c r="E58" s="110">
        <v>3</v>
      </c>
      <c r="F58" s="106">
        <v>1250</v>
      </c>
      <c r="G58" s="106">
        <v>12</v>
      </c>
      <c r="H58" s="106">
        <v>0</v>
      </c>
      <c r="I58" s="106">
        <f t="shared" si="0"/>
        <v>6</v>
      </c>
      <c r="J58" s="106">
        <f t="shared" si="1"/>
        <v>225</v>
      </c>
      <c r="K58" s="106">
        <f t="shared" si="2"/>
        <v>6</v>
      </c>
      <c r="L58" s="106">
        <f t="shared" si="3"/>
        <v>225</v>
      </c>
      <c r="M58" s="106">
        <f t="shared" si="4"/>
        <v>3750</v>
      </c>
      <c r="N58" s="100"/>
    </row>
    <row r="59" spans="1:14" ht="39.75" customHeight="1" x14ac:dyDescent="0.25">
      <c r="A59" s="105">
        <v>42</v>
      </c>
      <c r="B59" s="109" t="s">
        <v>79</v>
      </c>
      <c r="C59" s="108" t="s">
        <v>167</v>
      </c>
      <c r="D59" s="107"/>
      <c r="E59" s="110">
        <v>1</v>
      </c>
      <c r="F59" s="106">
        <v>5177</v>
      </c>
      <c r="G59" s="106">
        <v>18</v>
      </c>
      <c r="H59" s="106">
        <v>0</v>
      </c>
      <c r="I59" s="106">
        <f t="shared" si="0"/>
        <v>9</v>
      </c>
      <c r="J59" s="106">
        <f t="shared" si="1"/>
        <v>465.93</v>
      </c>
      <c r="K59" s="106">
        <f t="shared" si="2"/>
        <v>9</v>
      </c>
      <c r="L59" s="106">
        <f t="shared" si="3"/>
        <v>465.93</v>
      </c>
      <c r="M59" s="106">
        <f t="shared" si="4"/>
        <v>5177</v>
      </c>
      <c r="N59" s="100"/>
    </row>
    <row r="60" spans="1:14" ht="39" customHeight="1" x14ac:dyDescent="0.25">
      <c r="A60" s="105">
        <v>43</v>
      </c>
      <c r="B60" s="109" t="s">
        <v>80</v>
      </c>
      <c r="C60" s="108" t="s">
        <v>168</v>
      </c>
      <c r="D60" s="107"/>
      <c r="E60" s="110">
        <v>2</v>
      </c>
      <c r="F60" s="106">
        <v>446</v>
      </c>
      <c r="G60" s="106">
        <v>18</v>
      </c>
      <c r="H60" s="106">
        <v>0</v>
      </c>
      <c r="I60" s="106">
        <f t="shared" si="0"/>
        <v>9</v>
      </c>
      <c r="J60" s="106">
        <f t="shared" si="1"/>
        <v>80.28</v>
      </c>
      <c r="K60" s="106">
        <f t="shared" si="2"/>
        <v>9</v>
      </c>
      <c r="L60" s="106">
        <f t="shared" si="3"/>
        <v>80.28</v>
      </c>
      <c r="M60" s="106">
        <f t="shared" si="4"/>
        <v>892</v>
      </c>
      <c r="N60" s="100"/>
    </row>
    <row r="61" spans="1:14" ht="39" customHeight="1" x14ac:dyDescent="0.25">
      <c r="A61" s="105">
        <v>44</v>
      </c>
      <c r="B61" s="109" t="s">
        <v>81</v>
      </c>
      <c r="C61" s="108" t="s">
        <v>169</v>
      </c>
      <c r="D61" s="107"/>
      <c r="E61" s="110">
        <v>4</v>
      </c>
      <c r="F61" s="106">
        <v>865</v>
      </c>
      <c r="G61" s="106">
        <v>12</v>
      </c>
      <c r="H61" s="106">
        <v>0</v>
      </c>
      <c r="I61" s="106">
        <f t="shared" si="0"/>
        <v>6</v>
      </c>
      <c r="J61" s="106">
        <f t="shared" si="1"/>
        <v>207.6</v>
      </c>
      <c r="K61" s="106">
        <f t="shared" si="2"/>
        <v>6</v>
      </c>
      <c r="L61" s="106">
        <f t="shared" si="3"/>
        <v>207.6</v>
      </c>
      <c r="M61" s="106">
        <f t="shared" si="4"/>
        <v>3460</v>
      </c>
      <c r="N61" s="100"/>
    </row>
    <row r="62" spans="1:14" ht="39" customHeight="1" x14ac:dyDescent="0.25">
      <c r="A62" s="105">
        <v>45</v>
      </c>
      <c r="B62" s="109" t="s">
        <v>82</v>
      </c>
      <c r="C62" s="108" t="s">
        <v>170</v>
      </c>
      <c r="D62" s="107"/>
      <c r="E62" s="110">
        <v>6</v>
      </c>
      <c r="F62" s="106">
        <v>750</v>
      </c>
      <c r="G62" s="106">
        <v>12</v>
      </c>
      <c r="H62" s="106">
        <v>0</v>
      </c>
      <c r="I62" s="106">
        <f t="shared" si="0"/>
        <v>6</v>
      </c>
      <c r="J62" s="106">
        <f t="shared" si="1"/>
        <v>270</v>
      </c>
      <c r="K62" s="106">
        <f t="shared" si="2"/>
        <v>6</v>
      </c>
      <c r="L62" s="106">
        <f t="shared" si="3"/>
        <v>270</v>
      </c>
      <c r="M62" s="106">
        <f t="shared" si="4"/>
        <v>4500</v>
      </c>
      <c r="N62" s="100"/>
    </row>
    <row r="63" spans="1:14" ht="39" customHeight="1" x14ac:dyDescent="0.25">
      <c r="A63" s="105">
        <v>46</v>
      </c>
      <c r="B63" s="109" t="s">
        <v>83</v>
      </c>
      <c r="C63" s="108"/>
      <c r="D63" s="107"/>
      <c r="E63" s="110">
        <v>4</v>
      </c>
      <c r="F63" s="106">
        <v>1106</v>
      </c>
      <c r="G63" s="106">
        <v>12</v>
      </c>
      <c r="H63" s="106">
        <v>0</v>
      </c>
      <c r="I63" s="106">
        <f t="shared" si="0"/>
        <v>6</v>
      </c>
      <c r="J63" s="106">
        <f t="shared" si="1"/>
        <v>265.44</v>
      </c>
      <c r="K63" s="106">
        <f t="shared" si="2"/>
        <v>6</v>
      </c>
      <c r="L63" s="106">
        <f t="shared" si="3"/>
        <v>265.44</v>
      </c>
      <c r="M63" s="106">
        <f t="shared" si="4"/>
        <v>4424</v>
      </c>
      <c r="N63" s="100"/>
    </row>
    <row r="64" spans="1:14" ht="39" customHeight="1" x14ac:dyDescent="0.25">
      <c r="A64" s="105">
        <v>47</v>
      </c>
      <c r="B64" s="109" t="s">
        <v>84</v>
      </c>
      <c r="C64" s="108" t="s">
        <v>171</v>
      </c>
      <c r="D64" s="107"/>
      <c r="E64" s="110">
        <v>8</v>
      </c>
      <c r="F64" s="106">
        <v>560</v>
      </c>
      <c r="G64" s="106">
        <v>12</v>
      </c>
      <c r="H64" s="106">
        <v>0</v>
      </c>
      <c r="I64" s="106">
        <f t="shared" si="0"/>
        <v>6</v>
      </c>
      <c r="J64" s="106">
        <f t="shared" si="1"/>
        <v>268.8</v>
      </c>
      <c r="K64" s="106">
        <f t="shared" si="2"/>
        <v>6</v>
      </c>
      <c r="L64" s="106">
        <f t="shared" si="3"/>
        <v>268.8</v>
      </c>
      <c r="M64" s="106">
        <f t="shared" si="4"/>
        <v>4480</v>
      </c>
      <c r="N64" s="100"/>
    </row>
    <row r="65" spans="1:14" ht="33" customHeight="1" x14ac:dyDescent="0.25">
      <c r="A65" s="105">
        <v>48</v>
      </c>
      <c r="B65" s="109" t="s">
        <v>85</v>
      </c>
      <c r="C65" s="108" t="s">
        <v>172</v>
      </c>
      <c r="D65" s="107"/>
      <c r="E65" s="110">
        <v>10</v>
      </c>
      <c r="F65" s="106">
        <v>1150</v>
      </c>
      <c r="G65" s="106">
        <v>12</v>
      </c>
      <c r="H65" s="106">
        <v>0</v>
      </c>
      <c r="I65" s="106">
        <f t="shared" si="0"/>
        <v>6</v>
      </c>
      <c r="J65" s="106">
        <f t="shared" si="1"/>
        <v>690</v>
      </c>
      <c r="K65" s="106">
        <f t="shared" si="2"/>
        <v>6</v>
      </c>
      <c r="L65" s="106">
        <f t="shared" si="3"/>
        <v>690</v>
      </c>
      <c r="M65" s="106">
        <f t="shared" si="4"/>
        <v>11500</v>
      </c>
      <c r="N65" s="100"/>
    </row>
    <row r="66" spans="1:14" ht="40.5" customHeight="1" x14ac:dyDescent="0.25">
      <c r="A66" s="105">
        <v>49</v>
      </c>
      <c r="B66" s="109" t="s">
        <v>86</v>
      </c>
      <c r="C66" s="108" t="s">
        <v>173</v>
      </c>
      <c r="D66" s="107"/>
      <c r="E66" s="110">
        <v>2</v>
      </c>
      <c r="F66" s="106">
        <v>2042</v>
      </c>
      <c r="G66" s="106">
        <v>12</v>
      </c>
      <c r="H66" s="106">
        <v>0</v>
      </c>
      <c r="I66" s="106">
        <f t="shared" si="0"/>
        <v>6</v>
      </c>
      <c r="J66" s="106">
        <f t="shared" si="1"/>
        <v>245.04</v>
      </c>
      <c r="K66" s="106">
        <f t="shared" si="2"/>
        <v>6</v>
      </c>
      <c r="L66" s="106">
        <f t="shared" si="3"/>
        <v>245.04</v>
      </c>
      <c r="M66" s="106">
        <f t="shared" si="4"/>
        <v>4084</v>
      </c>
      <c r="N66" s="100"/>
    </row>
    <row r="67" spans="1:14" ht="33" customHeight="1" x14ac:dyDescent="0.25">
      <c r="A67" s="105">
        <v>50</v>
      </c>
      <c r="B67" s="109" t="s">
        <v>87</v>
      </c>
      <c r="C67" s="108" t="s">
        <v>151</v>
      </c>
      <c r="D67" s="107"/>
      <c r="E67" s="110">
        <v>12</v>
      </c>
      <c r="F67" s="106">
        <v>90</v>
      </c>
      <c r="G67" s="106">
        <v>12</v>
      </c>
      <c r="H67" s="106">
        <v>0</v>
      </c>
      <c r="I67" s="106">
        <f t="shared" si="0"/>
        <v>6</v>
      </c>
      <c r="J67" s="106">
        <f t="shared" si="1"/>
        <v>64.8</v>
      </c>
      <c r="K67" s="106">
        <f t="shared" si="2"/>
        <v>6</v>
      </c>
      <c r="L67" s="106">
        <f t="shared" si="3"/>
        <v>64.8</v>
      </c>
      <c r="M67" s="106">
        <f t="shared" si="4"/>
        <v>1080</v>
      </c>
      <c r="N67" s="100"/>
    </row>
    <row r="68" spans="1:14" ht="33" customHeight="1" x14ac:dyDescent="0.25">
      <c r="A68" s="105">
        <v>51</v>
      </c>
      <c r="B68" s="109" t="s">
        <v>88</v>
      </c>
      <c r="C68" s="108" t="s">
        <v>147</v>
      </c>
      <c r="D68" s="107"/>
      <c r="E68" s="110">
        <v>3</v>
      </c>
      <c r="F68" s="106">
        <v>147</v>
      </c>
      <c r="G68" s="106">
        <v>12</v>
      </c>
      <c r="H68" s="106">
        <v>0</v>
      </c>
      <c r="I68" s="106">
        <f t="shared" si="0"/>
        <v>6</v>
      </c>
      <c r="J68" s="106">
        <f t="shared" si="1"/>
        <v>26.459999999999997</v>
      </c>
      <c r="K68" s="106">
        <f t="shared" si="2"/>
        <v>6</v>
      </c>
      <c r="L68" s="106">
        <f t="shared" si="3"/>
        <v>26.459999999999997</v>
      </c>
      <c r="M68" s="106">
        <f t="shared" si="4"/>
        <v>441</v>
      </c>
      <c r="N68" s="100"/>
    </row>
    <row r="69" spans="1:14" ht="40.5" customHeight="1" x14ac:dyDescent="0.25">
      <c r="A69" s="105">
        <v>52</v>
      </c>
      <c r="B69" s="109" t="s">
        <v>89</v>
      </c>
      <c r="C69" s="108" t="s">
        <v>174</v>
      </c>
      <c r="D69" s="107" t="s">
        <v>205</v>
      </c>
      <c r="E69" s="110">
        <v>2</v>
      </c>
      <c r="F69" s="106">
        <v>55000</v>
      </c>
      <c r="G69" s="106">
        <v>18</v>
      </c>
      <c r="H69" s="106">
        <v>0</v>
      </c>
      <c r="I69" s="106">
        <f t="shared" si="0"/>
        <v>9</v>
      </c>
      <c r="J69" s="106">
        <f t="shared" si="1"/>
        <v>9900</v>
      </c>
      <c r="K69" s="106">
        <f t="shared" si="2"/>
        <v>9</v>
      </c>
      <c r="L69" s="106">
        <f t="shared" si="3"/>
        <v>9900</v>
      </c>
      <c r="M69" s="106">
        <f t="shared" si="4"/>
        <v>110000</v>
      </c>
      <c r="N69" s="100"/>
    </row>
    <row r="70" spans="1:14" ht="33" customHeight="1" x14ac:dyDescent="0.25">
      <c r="A70" s="105">
        <v>53</v>
      </c>
      <c r="B70" s="109" t="s">
        <v>90</v>
      </c>
      <c r="C70" s="108"/>
      <c r="D70" s="107"/>
      <c r="E70" s="110">
        <v>2</v>
      </c>
      <c r="F70" s="106">
        <v>238</v>
      </c>
      <c r="G70" s="106">
        <v>18</v>
      </c>
      <c r="H70" s="106">
        <v>0</v>
      </c>
      <c r="I70" s="106">
        <f t="shared" si="0"/>
        <v>9</v>
      </c>
      <c r="J70" s="106">
        <f t="shared" si="1"/>
        <v>42.839999999999996</v>
      </c>
      <c r="K70" s="106">
        <f t="shared" si="2"/>
        <v>9</v>
      </c>
      <c r="L70" s="106">
        <f t="shared" si="3"/>
        <v>42.839999999999996</v>
      </c>
      <c r="M70" s="106">
        <f t="shared" si="4"/>
        <v>476</v>
      </c>
      <c r="N70" s="100"/>
    </row>
    <row r="71" spans="1:14" ht="33" customHeight="1" x14ac:dyDescent="0.25">
      <c r="A71" s="105">
        <v>54</v>
      </c>
      <c r="B71" s="109" t="s">
        <v>91</v>
      </c>
      <c r="C71" s="108" t="s">
        <v>175</v>
      </c>
      <c r="D71" s="107"/>
      <c r="E71" s="110">
        <v>3</v>
      </c>
      <c r="F71" s="106">
        <v>2423</v>
      </c>
      <c r="G71" s="106">
        <v>18</v>
      </c>
      <c r="H71" s="106">
        <v>0</v>
      </c>
      <c r="I71" s="106">
        <f t="shared" si="0"/>
        <v>9</v>
      </c>
      <c r="J71" s="106">
        <f t="shared" si="1"/>
        <v>654.20999999999992</v>
      </c>
      <c r="K71" s="106">
        <f t="shared" si="2"/>
        <v>9</v>
      </c>
      <c r="L71" s="106">
        <f t="shared" si="3"/>
        <v>654.20999999999992</v>
      </c>
      <c r="M71" s="106">
        <f t="shared" si="4"/>
        <v>7269</v>
      </c>
      <c r="N71" s="100"/>
    </row>
    <row r="72" spans="1:14" ht="33" customHeight="1" x14ac:dyDescent="0.25">
      <c r="A72" s="105">
        <v>55</v>
      </c>
      <c r="B72" s="109" t="s">
        <v>92</v>
      </c>
      <c r="C72" s="108" t="s">
        <v>176</v>
      </c>
      <c r="D72" s="107"/>
      <c r="E72" s="110">
        <v>1</v>
      </c>
      <c r="F72" s="106">
        <v>5500</v>
      </c>
      <c r="G72" s="106">
        <v>18</v>
      </c>
      <c r="H72" s="106">
        <v>0</v>
      </c>
      <c r="I72" s="106">
        <f t="shared" si="0"/>
        <v>9</v>
      </c>
      <c r="J72" s="106">
        <f t="shared" si="1"/>
        <v>495</v>
      </c>
      <c r="K72" s="106">
        <f t="shared" si="2"/>
        <v>9</v>
      </c>
      <c r="L72" s="106">
        <f t="shared" si="3"/>
        <v>495</v>
      </c>
      <c r="M72" s="106">
        <f t="shared" si="4"/>
        <v>5500</v>
      </c>
      <c r="N72" s="100"/>
    </row>
    <row r="73" spans="1:14" ht="33" customHeight="1" x14ac:dyDescent="0.25">
      <c r="A73" s="105">
        <v>56</v>
      </c>
      <c r="B73" s="109" t="s">
        <v>93</v>
      </c>
      <c r="C73" s="108" t="s">
        <v>176</v>
      </c>
      <c r="D73" s="107"/>
      <c r="E73" s="110">
        <v>1</v>
      </c>
      <c r="F73" s="106">
        <v>5500</v>
      </c>
      <c r="G73" s="106">
        <v>18</v>
      </c>
      <c r="H73" s="106">
        <v>0</v>
      </c>
      <c r="I73" s="106">
        <f t="shared" si="0"/>
        <v>9</v>
      </c>
      <c r="J73" s="106">
        <f t="shared" si="1"/>
        <v>495</v>
      </c>
      <c r="K73" s="106">
        <f t="shared" si="2"/>
        <v>9</v>
      </c>
      <c r="L73" s="106">
        <f t="shared" si="3"/>
        <v>495</v>
      </c>
      <c r="M73" s="106">
        <f t="shared" si="4"/>
        <v>5500</v>
      </c>
      <c r="N73" s="100"/>
    </row>
    <row r="74" spans="1:14" ht="33" customHeight="1" x14ac:dyDescent="0.25">
      <c r="A74" s="105">
        <v>57</v>
      </c>
      <c r="B74" s="109" t="s">
        <v>94</v>
      </c>
      <c r="C74" s="108" t="s">
        <v>176</v>
      </c>
      <c r="D74" s="107"/>
      <c r="E74" s="110">
        <v>1</v>
      </c>
      <c r="F74" s="106">
        <v>5500</v>
      </c>
      <c r="G74" s="106">
        <v>18</v>
      </c>
      <c r="H74" s="106">
        <v>0</v>
      </c>
      <c r="I74" s="106">
        <f t="shared" si="0"/>
        <v>9</v>
      </c>
      <c r="J74" s="106">
        <f t="shared" si="1"/>
        <v>495</v>
      </c>
      <c r="K74" s="106">
        <f t="shared" si="2"/>
        <v>9</v>
      </c>
      <c r="L74" s="106">
        <f t="shared" si="3"/>
        <v>495</v>
      </c>
      <c r="M74" s="106">
        <f t="shared" si="4"/>
        <v>5500</v>
      </c>
      <c r="N74" s="100"/>
    </row>
    <row r="75" spans="1:14" ht="33" customHeight="1" x14ac:dyDescent="0.25">
      <c r="A75" s="105">
        <v>58</v>
      </c>
      <c r="B75" s="109" t="s">
        <v>95</v>
      </c>
      <c r="C75" s="108" t="s">
        <v>177</v>
      </c>
      <c r="D75" s="107"/>
      <c r="E75" s="110">
        <v>3</v>
      </c>
      <c r="F75" s="106">
        <v>650</v>
      </c>
      <c r="G75" s="106">
        <v>18</v>
      </c>
      <c r="H75" s="106">
        <v>0</v>
      </c>
      <c r="I75" s="106">
        <f t="shared" si="0"/>
        <v>9</v>
      </c>
      <c r="J75" s="106">
        <f t="shared" si="1"/>
        <v>175.5</v>
      </c>
      <c r="K75" s="106">
        <f t="shared" si="2"/>
        <v>9</v>
      </c>
      <c r="L75" s="106">
        <f t="shared" si="3"/>
        <v>175.5</v>
      </c>
      <c r="M75" s="106">
        <f t="shared" si="4"/>
        <v>1950</v>
      </c>
      <c r="N75" s="100"/>
    </row>
    <row r="76" spans="1:14" ht="33" customHeight="1" x14ac:dyDescent="0.25">
      <c r="A76" s="105">
        <v>59</v>
      </c>
      <c r="B76" s="109" t="s">
        <v>96</v>
      </c>
      <c r="C76" s="108" t="s">
        <v>178</v>
      </c>
      <c r="D76" s="107"/>
      <c r="E76" s="110">
        <v>3</v>
      </c>
      <c r="F76" s="106">
        <v>775</v>
      </c>
      <c r="G76" s="106">
        <v>18</v>
      </c>
      <c r="H76" s="106">
        <v>0</v>
      </c>
      <c r="I76" s="106">
        <f t="shared" si="0"/>
        <v>9</v>
      </c>
      <c r="J76" s="106">
        <f t="shared" si="1"/>
        <v>209.25</v>
      </c>
      <c r="K76" s="106">
        <f t="shared" si="2"/>
        <v>9</v>
      </c>
      <c r="L76" s="106">
        <f t="shared" si="3"/>
        <v>209.25</v>
      </c>
      <c r="M76" s="106">
        <f t="shared" si="4"/>
        <v>2325</v>
      </c>
      <c r="N76" s="100"/>
    </row>
    <row r="77" spans="1:14" ht="33" customHeight="1" x14ac:dyDescent="0.25">
      <c r="A77" s="105">
        <v>60</v>
      </c>
      <c r="B77" s="109" t="s">
        <v>97</v>
      </c>
      <c r="C77" s="108" t="s">
        <v>178</v>
      </c>
      <c r="D77" s="107"/>
      <c r="E77" s="110">
        <v>3</v>
      </c>
      <c r="F77" s="106">
        <v>775</v>
      </c>
      <c r="G77" s="106">
        <v>18</v>
      </c>
      <c r="H77" s="106">
        <v>0</v>
      </c>
      <c r="I77" s="106">
        <f t="shared" si="0"/>
        <v>9</v>
      </c>
      <c r="J77" s="106">
        <f t="shared" si="1"/>
        <v>209.25</v>
      </c>
      <c r="K77" s="106">
        <f t="shared" si="2"/>
        <v>9</v>
      </c>
      <c r="L77" s="106">
        <f t="shared" si="3"/>
        <v>209.25</v>
      </c>
      <c r="M77" s="106">
        <f t="shared" si="4"/>
        <v>2325</v>
      </c>
      <c r="N77" s="100"/>
    </row>
    <row r="78" spans="1:14" ht="33" customHeight="1" x14ac:dyDescent="0.25">
      <c r="A78" s="105">
        <v>61</v>
      </c>
      <c r="B78" s="109" t="s">
        <v>98</v>
      </c>
      <c r="C78" s="108" t="s">
        <v>179</v>
      </c>
      <c r="D78" s="107"/>
      <c r="E78" s="110">
        <v>3</v>
      </c>
      <c r="F78" s="106">
        <v>399</v>
      </c>
      <c r="G78" s="106">
        <v>18</v>
      </c>
      <c r="H78" s="106">
        <v>0</v>
      </c>
      <c r="I78" s="106">
        <f t="shared" si="0"/>
        <v>9</v>
      </c>
      <c r="J78" s="106">
        <f t="shared" si="1"/>
        <v>107.72999999999999</v>
      </c>
      <c r="K78" s="106">
        <f t="shared" si="2"/>
        <v>9</v>
      </c>
      <c r="L78" s="106">
        <f t="shared" si="3"/>
        <v>107.72999999999999</v>
      </c>
      <c r="M78" s="106">
        <f t="shared" si="4"/>
        <v>1197</v>
      </c>
      <c r="N78" s="100"/>
    </row>
    <row r="79" spans="1:14" ht="33" customHeight="1" x14ac:dyDescent="0.25">
      <c r="A79" s="105">
        <v>62</v>
      </c>
      <c r="B79" s="109" t="s">
        <v>97</v>
      </c>
      <c r="C79" s="108" t="s">
        <v>180</v>
      </c>
      <c r="D79" s="107"/>
      <c r="E79" s="110">
        <v>3</v>
      </c>
      <c r="F79" s="106">
        <v>400</v>
      </c>
      <c r="G79" s="106">
        <v>18</v>
      </c>
      <c r="H79" s="106">
        <v>0</v>
      </c>
      <c r="I79" s="106">
        <f t="shared" si="0"/>
        <v>9</v>
      </c>
      <c r="J79" s="106">
        <f t="shared" si="1"/>
        <v>108</v>
      </c>
      <c r="K79" s="106">
        <f t="shared" si="2"/>
        <v>9</v>
      </c>
      <c r="L79" s="106">
        <f t="shared" si="3"/>
        <v>108</v>
      </c>
      <c r="M79" s="106">
        <f t="shared" si="4"/>
        <v>1200</v>
      </c>
      <c r="N79" s="100"/>
    </row>
    <row r="80" spans="1:14" ht="31.5" customHeight="1" x14ac:dyDescent="0.25">
      <c r="A80" s="105">
        <v>63</v>
      </c>
      <c r="B80" s="109" t="s">
        <v>99</v>
      </c>
      <c r="C80" s="108" t="s">
        <v>181</v>
      </c>
      <c r="D80" s="107"/>
      <c r="E80" s="110">
        <v>2</v>
      </c>
      <c r="F80" s="106">
        <v>1800</v>
      </c>
      <c r="G80" s="106">
        <v>12</v>
      </c>
      <c r="H80" s="106">
        <v>0</v>
      </c>
      <c r="I80" s="106">
        <f t="shared" si="0"/>
        <v>6</v>
      </c>
      <c r="J80" s="106">
        <f t="shared" si="1"/>
        <v>216</v>
      </c>
      <c r="K80" s="106">
        <f t="shared" si="2"/>
        <v>6</v>
      </c>
      <c r="L80" s="106">
        <f t="shared" si="3"/>
        <v>216</v>
      </c>
      <c r="M80" s="106">
        <f t="shared" si="4"/>
        <v>3600</v>
      </c>
      <c r="N80" s="100"/>
    </row>
    <row r="81" spans="1:14" ht="31.5" customHeight="1" x14ac:dyDescent="0.25">
      <c r="A81" s="105">
        <v>64</v>
      </c>
      <c r="B81" s="109" t="s">
        <v>100</v>
      </c>
      <c r="C81" s="108" t="s">
        <v>164</v>
      </c>
      <c r="D81" s="107"/>
      <c r="E81" s="110">
        <v>3</v>
      </c>
      <c r="F81" s="106">
        <v>52</v>
      </c>
      <c r="G81" s="106">
        <v>12</v>
      </c>
      <c r="H81" s="106">
        <v>0</v>
      </c>
      <c r="I81" s="106">
        <f t="shared" si="0"/>
        <v>6</v>
      </c>
      <c r="J81" s="106">
        <f t="shared" si="1"/>
        <v>9.36</v>
      </c>
      <c r="K81" s="106">
        <f t="shared" si="2"/>
        <v>6</v>
      </c>
      <c r="L81" s="106">
        <f t="shared" si="3"/>
        <v>9.36</v>
      </c>
      <c r="M81" s="106">
        <f t="shared" si="4"/>
        <v>156</v>
      </c>
      <c r="N81" s="100"/>
    </row>
    <row r="82" spans="1:14" ht="31.5" customHeight="1" x14ac:dyDescent="0.25">
      <c r="A82" s="105">
        <v>65</v>
      </c>
      <c r="B82" s="109" t="s">
        <v>101</v>
      </c>
      <c r="C82" s="108" t="s">
        <v>182</v>
      </c>
      <c r="D82" s="107"/>
      <c r="E82" s="110">
        <v>2</v>
      </c>
      <c r="F82" s="106">
        <v>2450</v>
      </c>
      <c r="G82" s="106">
        <v>18</v>
      </c>
      <c r="H82" s="106">
        <v>0</v>
      </c>
      <c r="I82" s="106">
        <f t="shared" ref="I82:I114" si="5">G82/2</f>
        <v>9</v>
      </c>
      <c r="J82" s="106">
        <f t="shared" ref="J82:J114" si="6">I82%*M82</f>
        <v>441</v>
      </c>
      <c r="K82" s="106">
        <f t="shared" ref="K82:K114" si="7">G82/2</f>
        <v>9</v>
      </c>
      <c r="L82" s="106">
        <f t="shared" ref="L82:L114" si="8">J82</f>
        <v>441</v>
      </c>
      <c r="M82" s="106">
        <f t="shared" ref="M82:M114" si="9">E82*F82</f>
        <v>4900</v>
      </c>
      <c r="N82" s="100"/>
    </row>
    <row r="83" spans="1:14" ht="38.25" customHeight="1" x14ac:dyDescent="0.25">
      <c r="A83" s="105">
        <v>66</v>
      </c>
      <c r="B83" s="109" t="s">
        <v>102</v>
      </c>
      <c r="C83" s="108" t="s">
        <v>183</v>
      </c>
      <c r="D83" s="107"/>
      <c r="E83" s="110">
        <v>24</v>
      </c>
      <c r="F83" s="106">
        <v>410</v>
      </c>
      <c r="G83" s="106">
        <v>12</v>
      </c>
      <c r="H83" s="106">
        <v>0</v>
      </c>
      <c r="I83" s="106">
        <f t="shared" si="5"/>
        <v>6</v>
      </c>
      <c r="J83" s="106">
        <f t="shared" si="6"/>
        <v>590.4</v>
      </c>
      <c r="K83" s="106">
        <f t="shared" si="7"/>
        <v>6</v>
      </c>
      <c r="L83" s="106">
        <f t="shared" si="8"/>
        <v>590.4</v>
      </c>
      <c r="M83" s="106">
        <f t="shared" si="9"/>
        <v>9840</v>
      </c>
      <c r="N83" s="100"/>
    </row>
    <row r="84" spans="1:14" ht="33.75" customHeight="1" x14ac:dyDescent="0.25">
      <c r="A84" s="105">
        <v>67</v>
      </c>
      <c r="B84" s="109" t="s">
        <v>103</v>
      </c>
      <c r="C84" s="108" t="s">
        <v>184</v>
      </c>
      <c r="D84" s="107"/>
      <c r="E84" s="110">
        <v>2</v>
      </c>
      <c r="F84" s="106">
        <v>475</v>
      </c>
      <c r="G84" s="106">
        <v>12</v>
      </c>
      <c r="H84" s="106">
        <v>0</v>
      </c>
      <c r="I84" s="106">
        <f t="shared" si="5"/>
        <v>6</v>
      </c>
      <c r="J84" s="106">
        <f t="shared" si="6"/>
        <v>57</v>
      </c>
      <c r="K84" s="106">
        <f t="shared" si="7"/>
        <v>6</v>
      </c>
      <c r="L84" s="106">
        <f t="shared" si="8"/>
        <v>57</v>
      </c>
      <c r="M84" s="106">
        <f t="shared" si="9"/>
        <v>950</v>
      </c>
      <c r="N84" s="100"/>
    </row>
    <row r="85" spans="1:14" ht="33.75" customHeight="1" x14ac:dyDescent="0.25">
      <c r="A85" s="105">
        <v>68</v>
      </c>
      <c r="B85" s="109" t="s">
        <v>104</v>
      </c>
      <c r="C85" s="108" t="s">
        <v>185</v>
      </c>
      <c r="D85" s="107"/>
      <c r="E85" s="110">
        <v>1</v>
      </c>
      <c r="F85" s="106">
        <v>2450</v>
      </c>
      <c r="G85" s="106">
        <v>18</v>
      </c>
      <c r="H85" s="106">
        <v>0</v>
      </c>
      <c r="I85" s="106">
        <f t="shared" si="5"/>
        <v>9</v>
      </c>
      <c r="J85" s="106">
        <f t="shared" si="6"/>
        <v>220.5</v>
      </c>
      <c r="K85" s="106">
        <f t="shared" si="7"/>
        <v>9</v>
      </c>
      <c r="L85" s="106">
        <f t="shared" si="8"/>
        <v>220.5</v>
      </c>
      <c r="M85" s="106">
        <f t="shared" si="9"/>
        <v>2450</v>
      </c>
      <c r="N85" s="100"/>
    </row>
    <row r="86" spans="1:14" ht="42.75" customHeight="1" x14ac:dyDescent="0.25">
      <c r="A86" s="105">
        <v>69</v>
      </c>
      <c r="B86" s="109" t="s">
        <v>105</v>
      </c>
      <c r="C86" s="108" t="s">
        <v>186</v>
      </c>
      <c r="D86" s="107"/>
      <c r="E86" s="110">
        <v>12</v>
      </c>
      <c r="F86" s="106">
        <v>290</v>
      </c>
      <c r="G86" s="106">
        <v>12</v>
      </c>
      <c r="H86" s="106">
        <v>0</v>
      </c>
      <c r="I86" s="106">
        <f t="shared" si="5"/>
        <v>6</v>
      </c>
      <c r="J86" s="106">
        <f t="shared" si="6"/>
        <v>208.79999999999998</v>
      </c>
      <c r="K86" s="106">
        <f t="shared" si="7"/>
        <v>6</v>
      </c>
      <c r="L86" s="106">
        <f t="shared" si="8"/>
        <v>208.79999999999998</v>
      </c>
      <c r="M86" s="106">
        <f t="shared" si="9"/>
        <v>3480</v>
      </c>
      <c r="N86" s="100"/>
    </row>
    <row r="87" spans="1:14" ht="42.75" customHeight="1" x14ac:dyDescent="0.25">
      <c r="A87" s="105">
        <v>70</v>
      </c>
      <c r="B87" s="109" t="s">
        <v>106</v>
      </c>
      <c r="C87" s="108" t="s">
        <v>187</v>
      </c>
      <c r="D87" s="107"/>
      <c r="E87" s="110">
        <v>12</v>
      </c>
      <c r="F87" s="106">
        <v>360</v>
      </c>
      <c r="G87" s="106">
        <v>12</v>
      </c>
      <c r="H87" s="106">
        <v>0</v>
      </c>
      <c r="I87" s="106">
        <f t="shared" si="5"/>
        <v>6</v>
      </c>
      <c r="J87" s="106">
        <f t="shared" si="6"/>
        <v>259.2</v>
      </c>
      <c r="K87" s="106">
        <f t="shared" si="7"/>
        <v>6</v>
      </c>
      <c r="L87" s="106">
        <f t="shared" si="8"/>
        <v>259.2</v>
      </c>
      <c r="M87" s="106">
        <f t="shared" si="9"/>
        <v>4320</v>
      </c>
      <c r="N87" s="100"/>
    </row>
    <row r="88" spans="1:14" ht="34.5" customHeight="1" x14ac:dyDescent="0.25">
      <c r="A88" s="105">
        <v>71</v>
      </c>
      <c r="B88" s="109" t="s">
        <v>107</v>
      </c>
      <c r="C88" s="108" t="s">
        <v>188</v>
      </c>
      <c r="D88" s="107"/>
      <c r="E88" s="110">
        <v>3</v>
      </c>
      <c r="F88" s="106">
        <v>110</v>
      </c>
      <c r="G88" s="106">
        <v>18</v>
      </c>
      <c r="H88" s="106">
        <v>0</v>
      </c>
      <c r="I88" s="106">
        <f t="shared" si="5"/>
        <v>9</v>
      </c>
      <c r="J88" s="106">
        <f t="shared" si="6"/>
        <v>29.7</v>
      </c>
      <c r="K88" s="106">
        <f t="shared" si="7"/>
        <v>9</v>
      </c>
      <c r="L88" s="106">
        <f t="shared" si="8"/>
        <v>29.7</v>
      </c>
      <c r="M88" s="106">
        <f t="shared" si="9"/>
        <v>330</v>
      </c>
      <c r="N88" s="100"/>
    </row>
    <row r="89" spans="1:14" ht="40.5" customHeight="1" x14ac:dyDescent="0.25">
      <c r="A89" s="105">
        <v>72</v>
      </c>
      <c r="B89" s="109" t="s">
        <v>108</v>
      </c>
      <c r="C89" s="108" t="s">
        <v>189</v>
      </c>
      <c r="D89" s="107"/>
      <c r="E89" s="110">
        <v>4</v>
      </c>
      <c r="F89" s="106">
        <v>1550</v>
      </c>
      <c r="G89" s="106">
        <v>12</v>
      </c>
      <c r="H89" s="106">
        <v>0</v>
      </c>
      <c r="I89" s="106">
        <f t="shared" si="5"/>
        <v>6</v>
      </c>
      <c r="J89" s="106">
        <f t="shared" si="6"/>
        <v>372</v>
      </c>
      <c r="K89" s="106">
        <f t="shared" si="7"/>
        <v>6</v>
      </c>
      <c r="L89" s="106">
        <f t="shared" si="8"/>
        <v>372</v>
      </c>
      <c r="M89" s="106">
        <f t="shared" si="9"/>
        <v>6200</v>
      </c>
      <c r="N89" s="100"/>
    </row>
    <row r="90" spans="1:14" ht="40.5" customHeight="1" x14ac:dyDescent="0.25">
      <c r="A90" s="105">
        <v>73</v>
      </c>
      <c r="B90" s="109" t="s">
        <v>49</v>
      </c>
      <c r="C90" s="108" t="s">
        <v>190</v>
      </c>
      <c r="D90" s="107"/>
      <c r="E90" s="110">
        <v>1</v>
      </c>
      <c r="F90" s="106">
        <v>5500</v>
      </c>
      <c r="G90" s="106">
        <v>12</v>
      </c>
      <c r="H90" s="106">
        <v>0</v>
      </c>
      <c r="I90" s="106">
        <f t="shared" si="5"/>
        <v>6</v>
      </c>
      <c r="J90" s="106">
        <f t="shared" si="6"/>
        <v>330</v>
      </c>
      <c r="K90" s="106">
        <f t="shared" si="7"/>
        <v>6</v>
      </c>
      <c r="L90" s="106">
        <f t="shared" si="8"/>
        <v>330</v>
      </c>
      <c r="M90" s="106">
        <f t="shared" si="9"/>
        <v>5500</v>
      </c>
      <c r="N90" s="100"/>
    </row>
    <row r="91" spans="1:14" ht="40.5" customHeight="1" x14ac:dyDescent="0.25">
      <c r="A91" s="105">
        <v>74</v>
      </c>
      <c r="B91" s="109" t="s">
        <v>49</v>
      </c>
      <c r="C91" s="108" t="s">
        <v>191</v>
      </c>
      <c r="D91" s="107"/>
      <c r="E91" s="110">
        <v>1</v>
      </c>
      <c r="F91" s="106">
        <v>5200</v>
      </c>
      <c r="G91" s="106">
        <v>12</v>
      </c>
      <c r="H91" s="106">
        <v>0</v>
      </c>
      <c r="I91" s="106">
        <f t="shared" si="5"/>
        <v>6</v>
      </c>
      <c r="J91" s="106">
        <f t="shared" si="6"/>
        <v>312</v>
      </c>
      <c r="K91" s="106">
        <f t="shared" si="7"/>
        <v>6</v>
      </c>
      <c r="L91" s="106">
        <f t="shared" si="8"/>
        <v>312</v>
      </c>
      <c r="M91" s="106">
        <f t="shared" si="9"/>
        <v>5200</v>
      </c>
      <c r="N91" s="100"/>
    </row>
    <row r="92" spans="1:14" ht="34.5" customHeight="1" x14ac:dyDescent="0.25">
      <c r="A92" s="105">
        <v>75</v>
      </c>
      <c r="B92" s="109" t="s">
        <v>109</v>
      </c>
      <c r="C92" s="108" t="s">
        <v>173</v>
      </c>
      <c r="D92" s="107"/>
      <c r="E92" s="110">
        <v>2</v>
      </c>
      <c r="F92" s="106">
        <v>550</v>
      </c>
      <c r="G92" s="106">
        <v>12</v>
      </c>
      <c r="H92" s="106">
        <v>0</v>
      </c>
      <c r="I92" s="106">
        <f t="shared" si="5"/>
        <v>6</v>
      </c>
      <c r="J92" s="106">
        <f t="shared" si="6"/>
        <v>66</v>
      </c>
      <c r="K92" s="106">
        <f t="shared" si="7"/>
        <v>6</v>
      </c>
      <c r="L92" s="106">
        <f t="shared" si="8"/>
        <v>66</v>
      </c>
      <c r="M92" s="106">
        <f t="shared" si="9"/>
        <v>1100</v>
      </c>
      <c r="N92" s="100"/>
    </row>
    <row r="93" spans="1:14" ht="34.5" customHeight="1" x14ac:dyDescent="0.25">
      <c r="A93" s="105">
        <v>76</v>
      </c>
      <c r="B93" s="109" t="s">
        <v>110</v>
      </c>
      <c r="C93" s="108"/>
      <c r="D93" s="107"/>
      <c r="E93" s="110">
        <v>1</v>
      </c>
      <c r="F93" s="106">
        <v>350</v>
      </c>
      <c r="G93" s="106">
        <v>18</v>
      </c>
      <c r="H93" s="106">
        <v>0</v>
      </c>
      <c r="I93" s="106">
        <f t="shared" si="5"/>
        <v>9</v>
      </c>
      <c r="J93" s="106">
        <f t="shared" si="6"/>
        <v>31.5</v>
      </c>
      <c r="K93" s="106">
        <f t="shared" si="7"/>
        <v>9</v>
      </c>
      <c r="L93" s="106">
        <f t="shared" si="8"/>
        <v>31.5</v>
      </c>
      <c r="M93" s="106">
        <f t="shared" si="9"/>
        <v>350</v>
      </c>
      <c r="N93" s="100"/>
    </row>
    <row r="94" spans="1:14" ht="40.5" customHeight="1" x14ac:dyDescent="0.25">
      <c r="A94" s="105">
        <v>77</v>
      </c>
      <c r="B94" s="109" t="s">
        <v>111</v>
      </c>
      <c r="C94" s="108" t="s">
        <v>192</v>
      </c>
      <c r="D94" s="107"/>
      <c r="E94" s="110">
        <v>1</v>
      </c>
      <c r="F94" s="106">
        <v>9500</v>
      </c>
      <c r="G94" s="106">
        <v>12</v>
      </c>
      <c r="H94" s="106">
        <v>0</v>
      </c>
      <c r="I94" s="106">
        <f t="shared" si="5"/>
        <v>6</v>
      </c>
      <c r="J94" s="106">
        <f t="shared" si="6"/>
        <v>570</v>
      </c>
      <c r="K94" s="106">
        <f t="shared" si="7"/>
        <v>6</v>
      </c>
      <c r="L94" s="106">
        <f t="shared" si="8"/>
        <v>570</v>
      </c>
      <c r="M94" s="106">
        <f t="shared" si="9"/>
        <v>9500</v>
      </c>
      <c r="N94" s="100"/>
    </row>
    <row r="95" spans="1:14" ht="27" customHeight="1" x14ac:dyDescent="0.25">
      <c r="A95" s="105">
        <v>78</v>
      </c>
      <c r="B95" s="109" t="s">
        <v>112</v>
      </c>
      <c r="C95" s="108" t="s">
        <v>193</v>
      </c>
      <c r="D95" s="107"/>
      <c r="E95" s="110">
        <v>1</v>
      </c>
      <c r="F95" s="106">
        <v>7800</v>
      </c>
      <c r="G95" s="106">
        <v>12</v>
      </c>
      <c r="H95" s="106">
        <v>0</v>
      </c>
      <c r="I95" s="106">
        <f t="shared" si="5"/>
        <v>6</v>
      </c>
      <c r="J95" s="106">
        <f t="shared" si="6"/>
        <v>468</v>
      </c>
      <c r="K95" s="106">
        <f t="shared" si="7"/>
        <v>6</v>
      </c>
      <c r="L95" s="106">
        <f t="shared" si="8"/>
        <v>468</v>
      </c>
      <c r="M95" s="106">
        <f t="shared" si="9"/>
        <v>7800</v>
      </c>
      <c r="N95" s="100"/>
    </row>
    <row r="96" spans="1:14" ht="27" customHeight="1" x14ac:dyDescent="0.25">
      <c r="A96" s="105">
        <v>79</v>
      </c>
      <c r="B96" s="109" t="s">
        <v>113</v>
      </c>
      <c r="C96" s="108" t="s">
        <v>194</v>
      </c>
      <c r="D96" s="107"/>
      <c r="E96" s="110">
        <v>4</v>
      </c>
      <c r="F96" s="106">
        <v>493</v>
      </c>
      <c r="G96" s="106">
        <v>18</v>
      </c>
      <c r="H96" s="106">
        <v>0</v>
      </c>
      <c r="I96" s="106">
        <f t="shared" si="5"/>
        <v>9</v>
      </c>
      <c r="J96" s="106">
        <f t="shared" si="6"/>
        <v>177.48</v>
      </c>
      <c r="K96" s="106">
        <f t="shared" si="7"/>
        <v>9</v>
      </c>
      <c r="L96" s="106">
        <f t="shared" si="8"/>
        <v>177.48</v>
      </c>
      <c r="M96" s="106">
        <f t="shared" si="9"/>
        <v>1972</v>
      </c>
      <c r="N96" s="100"/>
    </row>
    <row r="97" spans="1:14" ht="27" customHeight="1" x14ac:dyDescent="0.25">
      <c r="A97" s="105">
        <v>80</v>
      </c>
      <c r="B97" s="109" t="s">
        <v>114</v>
      </c>
      <c r="C97" s="108" t="s">
        <v>195</v>
      </c>
      <c r="D97" s="107"/>
      <c r="E97" s="110">
        <v>4</v>
      </c>
      <c r="F97" s="106">
        <v>1950</v>
      </c>
      <c r="G97" s="106">
        <v>12</v>
      </c>
      <c r="H97" s="106">
        <v>0</v>
      </c>
      <c r="I97" s="106">
        <f t="shared" si="5"/>
        <v>6</v>
      </c>
      <c r="J97" s="106">
        <f t="shared" si="6"/>
        <v>468</v>
      </c>
      <c r="K97" s="106">
        <f t="shared" si="7"/>
        <v>6</v>
      </c>
      <c r="L97" s="106">
        <f t="shared" si="8"/>
        <v>468</v>
      </c>
      <c r="M97" s="106">
        <f t="shared" si="9"/>
        <v>7800</v>
      </c>
      <c r="N97" s="100"/>
    </row>
    <row r="98" spans="1:14" ht="39" customHeight="1" x14ac:dyDescent="0.25">
      <c r="A98" s="105">
        <v>81</v>
      </c>
      <c r="B98" s="109" t="s">
        <v>115</v>
      </c>
      <c r="C98" s="108" t="s">
        <v>196</v>
      </c>
      <c r="D98" s="107"/>
      <c r="E98" s="110">
        <v>1</v>
      </c>
      <c r="F98" s="106">
        <v>650</v>
      </c>
      <c r="G98" s="106">
        <v>12</v>
      </c>
      <c r="H98" s="106">
        <v>0</v>
      </c>
      <c r="I98" s="106">
        <f t="shared" si="5"/>
        <v>6</v>
      </c>
      <c r="J98" s="106">
        <f t="shared" si="6"/>
        <v>39</v>
      </c>
      <c r="K98" s="106">
        <f t="shared" si="7"/>
        <v>6</v>
      </c>
      <c r="L98" s="106">
        <f t="shared" si="8"/>
        <v>39</v>
      </c>
      <c r="M98" s="106">
        <f t="shared" si="9"/>
        <v>650</v>
      </c>
      <c r="N98" s="100"/>
    </row>
    <row r="99" spans="1:14" ht="39" customHeight="1" x14ac:dyDescent="0.25">
      <c r="A99" s="105">
        <v>82</v>
      </c>
      <c r="B99" s="109" t="s">
        <v>115</v>
      </c>
      <c r="C99" s="108" t="s">
        <v>197</v>
      </c>
      <c r="D99" s="107"/>
      <c r="E99" s="110">
        <v>1</v>
      </c>
      <c r="F99" s="106">
        <v>450</v>
      </c>
      <c r="G99" s="106">
        <v>12</v>
      </c>
      <c r="H99" s="106">
        <v>0</v>
      </c>
      <c r="I99" s="106">
        <f t="shared" si="5"/>
        <v>6</v>
      </c>
      <c r="J99" s="106">
        <f t="shared" si="6"/>
        <v>27</v>
      </c>
      <c r="K99" s="106">
        <f t="shared" si="7"/>
        <v>6</v>
      </c>
      <c r="L99" s="106">
        <f t="shared" si="8"/>
        <v>27</v>
      </c>
      <c r="M99" s="106">
        <f t="shared" si="9"/>
        <v>450</v>
      </c>
      <c r="N99" s="100"/>
    </row>
    <row r="100" spans="1:14" ht="30.75" customHeight="1" x14ac:dyDescent="0.25">
      <c r="A100" s="105">
        <v>83</v>
      </c>
      <c r="B100" s="109" t="s">
        <v>116</v>
      </c>
      <c r="C100" s="108" t="s">
        <v>198</v>
      </c>
      <c r="D100" s="107"/>
      <c r="E100" s="110">
        <v>1</v>
      </c>
      <c r="F100" s="106">
        <v>468</v>
      </c>
      <c r="G100" s="106">
        <v>18</v>
      </c>
      <c r="H100" s="106">
        <v>0</v>
      </c>
      <c r="I100" s="106">
        <f t="shared" si="5"/>
        <v>9</v>
      </c>
      <c r="J100" s="106">
        <f t="shared" si="6"/>
        <v>42.12</v>
      </c>
      <c r="K100" s="106">
        <f t="shared" si="7"/>
        <v>9</v>
      </c>
      <c r="L100" s="106">
        <f t="shared" si="8"/>
        <v>42.12</v>
      </c>
      <c r="M100" s="106">
        <f t="shared" si="9"/>
        <v>468</v>
      </c>
      <c r="N100" s="100"/>
    </row>
    <row r="101" spans="1:14" ht="30.75" customHeight="1" x14ac:dyDescent="0.25">
      <c r="A101" s="105">
        <v>84</v>
      </c>
      <c r="B101" s="109" t="s">
        <v>117</v>
      </c>
      <c r="C101" s="108" t="s">
        <v>199</v>
      </c>
      <c r="D101" s="107"/>
      <c r="E101" s="110">
        <v>2</v>
      </c>
      <c r="F101" s="106">
        <v>420</v>
      </c>
      <c r="G101" s="106">
        <v>12</v>
      </c>
      <c r="H101" s="106">
        <v>0</v>
      </c>
      <c r="I101" s="106">
        <f t="shared" si="5"/>
        <v>6</v>
      </c>
      <c r="J101" s="106">
        <f t="shared" si="6"/>
        <v>50.4</v>
      </c>
      <c r="K101" s="106">
        <f t="shared" si="7"/>
        <v>6</v>
      </c>
      <c r="L101" s="106">
        <f t="shared" si="8"/>
        <v>50.4</v>
      </c>
      <c r="M101" s="106">
        <f t="shared" si="9"/>
        <v>840</v>
      </c>
      <c r="N101" s="100"/>
    </row>
    <row r="102" spans="1:14" ht="30.75" customHeight="1" x14ac:dyDescent="0.25">
      <c r="A102" s="105">
        <v>85</v>
      </c>
      <c r="B102" s="109" t="s">
        <v>118</v>
      </c>
      <c r="C102" s="108" t="s">
        <v>194</v>
      </c>
      <c r="D102" s="107"/>
      <c r="E102" s="110">
        <v>4</v>
      </c>
      <c r="F102" s="106">
        <v>95</v>
      </c>
      <c r="G102" s="106">
        <v>18</v>
      </c>
      <c r="H102" s="106">
        <v>0</v>
      </c>
      <c r="I102" s="106">
        <f t="shared" si="5"/>
        <v>9</v>
      </c>
      <c r="J102" s="106">
        <f t="shared" si="6"/>
        <v>34.199999999999996</v>
      </c>
      <c r="K102" s="106">
        <f t="shared" si="7"/>
        <v>9</v>
      </c>
      <c r="L102" s="106">
        <f t="shared" si="8"/>
        <v>34.199999999999996</v>
      </c>
      <c r="M102" s="106">
        <f t="shared" si="9"/>
        <v>380</v>
      </c>
      <c r="N102" s="100"/>
    </row>
    <row r="103" spans="1:14" ht="30.75" customHeight="1" x14ac:dyDescent="0.25">
      <c r="A103" s="105">
        <v>86</v>
      </c>
      <c r="B103" s="109" t="s">
        <v>119</v>
      </c>
      <c r="C103" s="108" t="s">
        <v>200</v>
      </c>
      <c r="D103" s="107"/>
      <c r="E103" s="110">
        <v>1</v>
      </c>
      <c r="F103" s="106">
        <v>238</v>
      </c>
      <c r="G103" s="106">
        <v>18</v>
      </c>
      <c r="H103" s="106">
        <v>0</v>
      </c>
      <c r="I103" s="106">
        <f t="shared" si="5"/>
        <v>9</v>
      </c>
      <c r="J103" s="106">
        <f t="shared" si="6"/>
        <v>21.419999999999998</v>
      </c>
      <c r="K103" s="106">
        <f t="shared" si="7"/>
        <v>9</v>
      </c>
      <c r="L103" s="106">
        <f t="shared" si="8"/>
        <v>21.419999999999998</v>
      </c>
      <c r="M103" s="106">
        <f t="shared" si="9"/>
        <v>238</v>
      </c>
      <c r="N103" s="100"/>
    </row>
    <row r="104" spans="1:14" ht="35.25" customHeight="1" x14ac:dyDescent="0.25">
      <c r="A104" s="105">
        <v>87</v>
      </c>
      <c r="B104" s="109" t="s">
        <v>120</v>
      </c>
      <c r="C104" s="108" t="s">
        <v>201</v>
      </c>
      <c r="D104" s="107"/>
      <c r="E104" s="110">
        <v>3</v>
      </c>
      <c r="F104" s="106">
        <v>8500</v>
      </c>
      <c r="G104" s="106">
        <v>18</v>
      </c>
      <c r="H104" s="106">
        <v>0</v>
      </c>
      <c r="I104" s="106">
        <f t="shared" si="5"/>
        <v>9</v>
      </c>
      <c r="J104" s="106">
        <f t="shared" si="6"/>
        <v>2295</v>
      </c>
      <c r="K104" s="106">
        <f t="shared" si="7"/>
        <v>9</v>
      </c>
      <c r="L104" s="106">
        <f t="shared" si="8"/>
        <v>2295</v>
      </c>
      <c r="M104" s="106">
        <f t="shared" si="9"/>
        <v>25500</v>
      </c>
      <c r="N104" s="100"/>
    </row>
    <row r="105" spans="1:14" ht="30.75" customHeight="1" x14ac:dyDescent="0.25">
      <c r="A105" s="105">
        <v>88</v>
      </c>
      <c r="B105" s="109" t="s">
        <v>121</v>
      </c>
      <c r="C105" s="108" t="s">
        <v>202</v>
      </c>
      <c r="D105" s="107"/>
      <c r="E105" s="110">
        <v>4</v>
      </c>
      <c r="F105" s="106">
        <v>250</v>
      </c>
      <c r="G105" s="106">
        <v>18</v>
      </c>
      <c r="H105" s="106">
        <v>0</v>
      </c>
      <c r="I105" s="106">
        <f t="shared" si="5"/>
        <v>9</v>
      </c>
      <c r="J105" s="106">
        <f t="shared" si="6"/>
        <v>90</v>
      </c>
      <c r="K105" s="106">
        <f t="shared" si="7"/>
        <v>9</v>
      </c>
      <c r="L105" s="106">
        <f t="shared" si="8"/>
        <v>90</v>
      </c>
      <c r="M105" s="106">
        <f t="shared" si="9"/>
        <v>1000</v>
      </c>
      <c r="N105" s="100"/>
    </row>
    <row r="106" spans="1:14" ht="30.75" customHeight="1" x14ac:dyDescent="0.25">
      <c r="A106" s="105">
        <v>89</v>
      </c>
      <c r="B106" s="109" t="s">
        <v>121</v>
      </c>
      <c r="C106" s="108" t="s">
        <v>203</v>
      </c>
      <c r="D106" s="107"/>
      <c r="E106" s="110">
        <v>4</v>
      </c>
      <c r="F106" s="106">
        <v>350</v>
      </c>
      <c r="G106" s="106">
        <v>18</v>
      </c>
      <c r="H106" s="106">
        <v>0</v>
      </c>
      <c r="I106" s="106">
        <f t="shared" si="5"/>
        <v>9</v>
      </c>
      <c r="J106" s="106">
        <f t="shared" si="6"/>
        <v>126</v>
      </c>
      <c r="K106" s="106">
        <f t="shared" si="7"/>
        <v>9</v>
      </c>
      <c r="L106" s="106">
        <f t="shared" si="8"/>
        <v>126</v>
      </c>
      <c r="M106" s="106">
        <f t="shared" si="9"/>
        <v>1400</v>
      </c>
      <c r="N106" s="100"/>
    </row>
    <row r="107" spans="1:14" ht="39" customHeight="1" x14ac:dyDescent="0.25">
      <c r="A107" s="105">
        <v>90</v>
      </c>
      <c r="B107" s="109" t="s">
        <v>122</v>
      </c>
      <c r="C107" s="108"/>
      <c r="D107" s="107"/>
      <c r="E107" s="110">
        <v>2</v>
      </c>
      <c r="F107" s="106">
        <v>7200</v>
      </c>
      <c r="G107" s="106">
        <v>12</v>
      </c>
      <c r="H107" s="106">
        <v>0</v>
      </c>
      <c r="I107" s="106">
        <f t="shared" si="5"/>
        <v>6</v>
      </c>
      <c r="J107" s="106">
        <f t="shared" si="6"/>
        <v>864</v>
      </c>
      <c r="K107" s="106">
        <f t="shared" si="7"/>
        <v>6</v>
      </c>
      <c r="L107" s="106">
        <f t="shared" si="8"/>
        <v>864</v>
      </c>
      <c r="M107" s="106">
        <f t="shared" si="9"/>
        <v>14400</v>
      </c>
      <c r="N107" s="100"/>
    </row>
    <row r="108" spans="1:14" ht="27.75" customHeight="1" x14ac:dyDescent="0.25">
      <c r="A108" s="105">
        <v>91</v>
      </c>
      <c r="B108" s="109" t="s">
        <v>123</v>
      </c>
      <c r="C108" s="108" t="s">
        <v>204</v>
      </c>
      <c r="D108" s="107"/>
      <c r="E108" s="110">
        <v>1</v>
      </c>
      <c r="F108" s="106">
        <v>2950</v>
      </c>
      <c r="G108" s="106">
        <v>18</v>
      </c>
      <c r="H108" s="106">
        <v>0</v>
      </c>
      <c r="I108" s="106">
        <f t="shared" si="5"/>
        <v>9</v>
      </c>
      <c r="J108" s="106">
        <f t="shared" si="6"/>
        <v>265.5</v>
      </c>
      <c r="K108" s="106">
        <f t="shared" si="7"/>
        <v>9</v>
      </c>
      <c r="L108" s="106">
        <f t="shared" si="8"/>
        <v>265.5</v>
      </c>
      <c r="M108" s="106">
        <f t="shared" si="9"/>
        <v>2950</v>
      </c>
      <c r="N108" s="100"/>
    </row>
    <row r="109" spans="1:14" ht="27.75" customHeight="1" x14ac:dyDescent="0.25">
      <c r="A109" s="105">
        <v>92</v>
      </c>
      <c r="B109" s="109" t="s">
        <v>124</v>
      </c>
      <c r="C109" s="108"/>
      <c r="D109" s="107"/>
      <c r="E109" s="110">
        <v>3</v>
      </c>
      <c r="F109" s="106">
        <v>81</v>
      </c>
      <c r="G109" s="106">
        <v>18</v>
      </c>
      <c r="H109" s="106">
        <v>0</v>
      </c>
      <c r="I109" s="106">
        <f t="shared" si="5"/>
        <v>9</v>
      </c>
      <c r="J109" s="106">
        <f t="shared" si="6"/>
        <v>21.869999999999997</v>
      </c>
      <c r="K109" s="106">
        <f t="shared" si="7"/>
        <v>9</v>
      </c>
      <c r="L109" s="106">
        <f t="shared" si="8"/>
        <v>21.869999999999997</v>
      </c>
      <c r="M109" s="106">
        <f t="shared" si="9"/>
        <v>243</v>
      </c>
      <c r="N109" s="100"/>
    </row>
    <row r="110" spans="1:14" ht="27.75" customHeight="1" x14ac:dyDescent="0.25">
      <c r="A110" s="105">
        <v>93</v>
      </c>
      <c r="B110" s="109" t="s">
        <v>125</v>
      </c>
      <c r="C110" s="108"/>
      <c r="D110" s="107"/>
      <c r="E110" s="110">
        <v>2</v>
      </c>
      <c r="F110" s="106">
        <v>238</v>
      </c>
      <c r="G110" s="106">
        <v>18</v>
      </c>
      <c r="H110" s="106">
        <v>0</v>
      </c>
      <c r="I110" s="106">
        <f t="shared" si="5"/>
        <v>9</v>
      </c>
      <c r="J110" s="106">
        <f t="shared" si="6"/>
        <v>42.839999999999996</v>
      </c>
      <c r="K110" s="106">
        <f t="shared" si="7"/>
        <v>9</v>
      </c>
      <c r="L110" s="106">
        <f t="shared" si="8"/>
        <v>42.839999999999996</v>
      </c>
      <c r="M110" s="106">
        <f t="shared" si="9"/>
        <v>476</v>
      </c>
      <c r="N110" s="100"/>
    </row>
    <row r="111" spans="1:14" ht="27.75" customHeight="1" x14ac:dyDescent="0.25">
      <c r="A111" s="105">
        <v>94</v>
      </c>
      <c r="B111" s="109" t="s">
        <v>126</v>
      </c>
      <c r="C111" s="108"/>
      <c r="D111" s="107"/>
      <c r="E111" s="110">
        <v>1</v>
      </c>
      <c r="F111" s="106">
        <v>5177</v>
      </c>
      <c r="G111" s="106">
        <v>18</v>
      </c>
      <c r="H111" s="106">
        <v>0</v>
      </c>
      <c r="I111" s="106">
        <f t="shared" si="5"/>
        <v>9</v>
      </c>
      <c r="J111" s="106">
        <f t="shared" si="6"/>
        <v>465.93</v>
      </c>
      <c r="K111" s="106">
        <f t="shared" si="7"/>
        <v>9</v>
      </c>
      <c r="L111" s="106">
        <f t="shared" si="8"/>
        <v>465.93</v>
      </c>
      <c r="M111" s="106">
        <f t="shared" si="9"/>
        <v>5177</v>
      </c>
      <c r="N111" s="100"/>
    </row>
    <row r="112" spans="1:14" ht="56.25" customHeight="1" x14ac:dyDescent="0.25">
      <c r="A112" s="105">
        <v>95</v>
      </c>
      <c r="B112" s="109" t="s">
        <v>127</v>
      </c>
      <c r="C112" s="108"/>
      <c r="D112" s="107"/>
      <c r="E112" s="110">
        <v>6</v>
      </c>
      <c r="F112" s="106">
        <v>13500</v>
      </c>
      <c r="G112" s="106">
        <v>18</v>
      </c>
      <c r="H112" s="106">
        <v>0</v>
      </c>
      <c r="I112" s="106">
        <f t="shared" si="5"/>
        <v>9</v>
      </c>
      <c r="J112" s="106">
        <f t="shared" si="6"/>
        <v>7290</v>
      </c>
      <c r="K112" s="106">
        <f t="shared" si="7"/>
        <v>9</v>
      </c>
      <c r="L112" s="106">
        <f t="shared" si="8"/>
        <v>7290</v>
      </c>
      <c r="M112" s="106">
        <f t="shared" si="9"/>
        <v>81000</v>
      </c>
      <c r="N112" s="100"/>
    </row>
    <row r="113" spans="1:14" ht="34.5" customHeight="1" x14ac:dyDescent="0.25">
      <c r="A113" s="105">
        <v>96</v>
      </c>
      <c r="B113" s="109" t="s">
        <v>128</v>
      </c>
      <c r="C113" s="108"/>
      <c r="D113" s="107"/>
      <c r="E113" s="110">
        <v>1</v>
      </c>
      <c r="F113" s="106">
        <v>11000</v>
      </c>
      <c r="G113" s="106">
        <v>18</v>
      </c>
      <c r="H113" s="106">
        <v>0</v>
      </c>
      <c r="I113" s="106">
        <f t="shared" si="5"/>
        <v>9</v>
      </c>
      <c r="J113" s="106">
        <f t="shared" si="6"/>
        <v>990</v>
      </c>
      <c r="K113" s="106">
        <f t="shared" si="7"/>
        <v>9</v>
      </c>
      <c r="L113" s="106">
        <f t="shared" si="8"/>
        <v>990</v>
      </c>
      <c r="M113" s="106">
        <f t="shared" si="9"/>
        <v>11000</v>
      </c>
      <c r="N113" s="100"/>
    </row>
    <row r="114" spans="1:14" ht="34.5" customHeight="1" x14ac:dyDescent="0.25">
      <c r="A114" s="105">
        <v>97</v>
      </c>
      <c r="B114" s="109" t="s">
        <v>129</v>
      </c>
      <c r="C114" s="108"/>
      <c r="D114" s="107"/>
      <c r="E114" s="110">
        <v>2</v>
      </c>
      <c r="F114" s="106">
        <v>20000</v>
      </c>
      <c r="G114" s="106">
        <v>18</v>
      </c>
      <c r="H114" s="106">
        <v>0</v>
      </c>
      <c r="I114" s="106">
        <f t="shared" si="5"/>
        <v>9</v>
      </c>
      <c r="J114" s="106">
        <f t="shared" si="6"/>
        <v>3600</v>
      </c>
      <c r="K114" s="106">
        <f t="shared" si="7"/>
        <v>9</v>
      </c>
      <c r="L114" s="106">
        <f t="shared" si="8"/>
        <v>3600</v>
      </c>
      <c r="M114" s="106">
        <f t="shared" si="9"/>
        <v>40000</v>
      </c>
      <c r="N114" s="100"/>
    </row>
    <row r="115" spans="1:14" ht="24.75" customHeight="1" x14ac:dyDescent="0.25">
      <c r="A115" s="89"/>
      <c r="B115" s="88"/>
      <c r="C115" s="90"/>
      <c r="D115" s="90"/>
      <c r="E115" s="91"/>
      <c r="F115" s="92"/>
      <c r="G115" s="92"/>
      <c r="H115" s="93"/>
      <c r="I115" s="92"/>
      <c r="J115" s="92"/>
      <c r="K115" s="94"/>
      <c r="L115" s="92"/>
      <c r="M115" s="92"/>
    </row>
    <row r="116" spans="1:14" ht="21" x14ac:dyDescent="0.35">
      <c r="A116" s="113" t="s">
        <v>24</v>
      </c>
      <c r="B116" s="114"/>
      <c r="C116" s="26"/>
      <c r="D116" s="26"/>
      <c r="E116" s="27"/>
      <c r="F116" s="28" t="s">
        <v>16</v>
      </c>
      <c r="G116" s="28"/>
      <c r="H116" s="61"/>
      <c r="I116" s="37"/>
      <c r="J116" s="63"/>
      <c r="K116" s="60" t="s">
        <v>17</v>
      </c>
      <c r="L116" s="30"/>
      <c r="M116" s="31">
        <f>SUM(M18:M115)</f>
        <v>559327</v>
      </c>
    </row>
    <row r="117" spans="1:14" ht="21" x14ac:dyDescent="0.35">
      <c r="A117" s="80" t="s">
        <v>18</v>
      </c>
      <c r="B117" s="81"/>
      <c r="C117" s="26"/>
      <c r="D117" s="26"/>
      <c r="E117" s="27"/>
      <c r="F117" s="28"/>
      <c r="G117" s="28"/>
      <c r="H117" s="32"/>
      <c r="I117" s="28"/>
      <c r="J117" s="29"/>
      <c r="K117" s="32" t="s">
        <v>5</v>
      </c>
      <c r="L117" s="28"/>
      <c r="M117" s="33">
        <v>0</v>
      </c>
    </row>
    <row r="118" spans="1:14" ht="21" x14ac:dyDescent="0.35">
      <c r="A118" s="34" t="s">
        <v>43</v>
      </c>
      <c r="B118" s="35"/>
      <c r="C118" s="35"/>
      <c r="D118" s="35"/>
      <c r="E118" s="35"/>
      <c r="F118" s="35"/>
      <c r="G118" s="35"/>
      <c r="H118" s="32"/>
      <c r="I118" s="28"/>
      <c r="J118" s="29"/>
      <c r="K118" s="32" t="s">
        <v>6</v>
      </c>
      <c r="L118" s="28"/>
      <c r="M118" s="33">
        <f>SUM(J18:J115)</f>
        <v>44333.49</v>
      </c>
    </row>
    <row r="119" spans="1:14" ht="21" x14ac:dyDescent="0.35">
      <c r="A119" s="5" t="s">
        <v>19</v>
      </c>
      <c r="B119" s="14"/>
      <c r="C119" s="14"/>
      <c r="D119" s="14"/>
      <c r="E119" s="27"/>
      <c r="F119" s="28"/>
      <c r="G119" s="28"/>
      <c r="H119" s="32"/>
      <c r="I119" s="28"/>
      <c r="J119" s="29"/>
      <c r="K119" s="32" t="s">
        <v>7</v>
      </c>
      <c r="L119" s="28"/>
      <c r="M119" s="33">
        <f>SUM(L18:L115)</f>
        <v>44333.49</v>
      </c>
    </row>
    <row r="120" spans="1:14" ht="21" x14ac:dyDescent="0.35">
      <c r="A120" s="36" t="s">
        <v>20</v>
      </c>
      <c r="B120" s="14"/>
      <c r="C120" s="14"/>
      <c r="D120" s="14"/>
      <c r="E120" s="27"/>
      <c r="F120" s="28"/>
      <c r="G120" s="28"/>
      <c r="H120" s="64"/>
      <c r="I120" s="28"/>
      <c r="J120" s="29"/>
      <c r="K120" s="61" t="s">
        <v>21</v>
      </c>
      <c r="L120" s="37"/>
      <c r="M120" s="38">
        <f>SUM(M116:M119)</f>
        <v>647993.98</v>
      </c>
    </row>
    <row r="121" spans="1:14" ht="21" x14ac:dyDescent="0.35">
      <c r="A121" s="39" t="s">
        <v>33</v>
      </c>
      <c r="B121" s="40"/>
      <c r="C121" s="40"/>
      <c r="D121" s="40"/>
      <c r="E121" s="27"/>
      <c r="F121" s="28"/>
      <c r="G121" s="28"/>
      <c r="H121" s="64"/>
      <c r="I121" s="28"/>
      <c r="J121" s="29"/>
      <c r="K121" s="62" t="s">
        <v>22</v>
      </c>
      <c r="L121" s="41"/>
      <c r="M121" s="42">
        <v>0.02</v>
      </c>
    </row>
    <row r="122" spans="1:14" ht="23.25" x14ac:dyDescent="0.35">
      <c r="A122" s="43"/>
      <c r="B122" s="44"/>
      <c r="C122" s="44"/>
      <c r="D122" s="44"/>
      <c r="E122" s="44"/>
      <c r="F122" s="45"/>
      <c r="G122" s="45"/>
      <c r="H122" s="45"/>
      <c r="I122" s="45"/>
      <c r="J122" s="46"/>
      <c r="K122" s="47" t="s">
        <v>23</v>
      </c>
      <c r="L122" s="47"/>
      <c r="M122" s="48">
        <f>SUM(M120:M121)</f>
        <v>647994</v>
      </c>
    </row>
    <row r="123" spans="1:14" ht="18.75" x14ac:dyDescent="0.25">
      <c r="A123" s="49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1"/>
    </row>
    <row r="124" spans="1:14" ht="21" x14ac:dyDescent="0.35">
      <c r="A124" s="52" t="s">
        <v>35</v>
      </c>
      <c r="B124" s="53"/>
      <c r="C124" s="53"/>
      <c r="D124" s="53"/>
      <c r="E124" s="20"/>
      <c r="F124" s="20"/>
      <c r="G124" s="20"/>
      <c r="H124" s="20"/>
      <c r="I124" s="20"/>
      <c r="J124" s="20"/>
      <c r="K124" s="20"/>
      <c r="L124" s="20"/>
      <c r="M124" s="4"/>
    </row>
    <row r="125" spans="1:14" ht="21" x14ac:dyDescent="0.35">
      <c r="A125" s="54"/>
      <c r="B125" s="53"/>
      <c r="C125" s="53"/>
      <c r="D125" s="53"/>
      <c r="E125" s="14"/>
      <c r="F125" s="14"/>
      <c r="G125" s="14"/>
      <c r="H125" s="14"/>
      <c r="I125" s="14"/>
      <c r="J125" s="14"/>
      <c r="K125" s="14"/>
      <c r="L125" s="14"/>
      <c r="M125" s="7"/>
    </row>
    <row r="126" spans="1:14" ht="21" x14ac:dyDescent="0.35">
      <c r="A126" s="55" t="s">
        <v>27</v>
      </c>
      <c r="B126" s="56"/>
      <c r="C126" s="56"/>
      <c r="D126" s="56"/>
      <c r="E126" s="17"/>
      <c r="F126" s="17"/>
      <c r="G126" s="17"/>
      <c r="H126" s="17"/>
      <c r="I126" s="17"/>
      <c r="J126" s="17"/>
      <c r="K126" s="17"/>
      <c r="L126" s="17"/>
      <c r="M126" s="19"/>
    </row>
  </sheetData>
  <mergeCells count="4">
    <mergeCell ref="G15:H15"/>
    <mergeCell ref="I15:J15"/>
    <mergeCell ref="K15:L15"/>
    <mergeCell ref="A116:B11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2024-07-17T18:10:01Z</dcterms:modified>
</cp:coreProperties>
</file>