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ASSORTED!$A$1:$M$44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M19" i="2"/>
  <c r="M20" i="2"/>
  <c r="M21" i="2"/>
  <c r="J21" i="2" s="1"/>
  <c r="L21" i="2" s="1"/>
  <c r="M22" i="2"/>
  <c r="J22" i="2" s="1"/>
  <c r="L22" i="2" s="1"/>
  <c r="M23" i="2"/>
  <c r="M24" i="2"/>
  <c r="M25" i="2"/>
  <c r="J25" i="2" s="1"/>
  <c r="L25" i="2" s="1"/>
  <c r="M26" i="2"/>
  <c r="J26" i="2" s="1"/>
  <c r="L26" i="2" s="1"/>
  <c r="M27" i="2"/>
  <c r="M28" i="2"/>
  <c r="M29" i="2"/>
  <c r="J29" i="2" s="1"/>
  <c r="L29" i="2" s="1"/>
  <c r="M30" i="2"/>
  <c r="J30" i="2" s="1"/>
  <c r="L30" i="2" s="1"/>
  <c r="M31" i="2"/>
  <c r="M32" i="2"/>
  <c r="J32" i="2" l="1"/>
  <c r="L32" i="2" s="1"/>
  <c r="J31" i="2"/>
  <c r="L31" i="2" s="1"/>
  <c r="J28" i="2"/>
  <c r="L28" i="2" s="1"/>
  <c r="J27" i="2"/>
  <c r="L27" i="2" s="1"/>
  <c r="J24" i="2"/>
  <c r="L24" i="2" s="1"/>
  <c r="J23" i="2"/>
  <c r="L23" i="2" s="1"/>
  <c r="J20" i="2"/>
  <c r="L20" i="2" s="1"/>
  <c r="J19" i="2"/>
  <c r="L19" i="2" s="1"/>
  <c r="M18" i="2"/>
  <c r="M34" i="2" s="1"/>
  <c r="I18" i="2" l="1"/>
  <c r="K18" i="2"/>
  <c r="J18" i="2" l="1"/>
  <c r="M36" i="2" s="1"/>
  <c r="M35" i="2"/>
  <c r="L18" i="2" l="1"/>
  <c r="M37" i="2" l="1"/>
  <c r="M38" i="2" s="1"/>
  <c r="M40" i="2" s="1"/>
</calcChain>
</file>

<file path=xl/sharedStrings.xml><?xml version="1.0" encoding="utf-8"?>
<sst xmlns="http://schemas.openxmlformats.org/spreadsheetml/2006/main" count="83" uniqueCount="74">
  <si>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</si>
  <si>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</si>
  <si>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</si>
  <si>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</si>
  <si>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</si>
  <si>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</si>
  <si>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</si>
  <si>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</si>
  <si>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</si>
  <si>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</si>
  <si>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</si>
  <si>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</si>
  <si>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</si>
  <si>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</si>
  <si>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</si>
  <si>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</si>
  <si>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</si>
  <si>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</si>
  <si>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</si>
  <si>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</si>
  <si>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</si>
  <si>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</si>
  <si>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</si>
  <si>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</si>
  <si>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</si>
  <si>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</si>
  <si>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</si>
  <si>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</si>
  <si>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</si>
  <si>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</si>
  <si>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</si>
  <si>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</si>
  <si>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</si>
  <si>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</si>
  <si>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</si>
  <si>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</si>
  <si>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</si>
  <si>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</si>
  <si>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</si>
  <si>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</si>
  <si>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</si>
  <si>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</si>
  <si>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</si>
  <si>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</si>
  <si>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</si>
  <si>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R2129</t>
  </si>
  <si>
    <t>FOOD PANS</t>
  </si>
  <si>
    <t>CHEESE PLATTER</t>
  </si>
  <si>
    <t>BREAD PLATTER</t>
  </si>
  <si>
    <t>SPOON TRAY</t>
  </si>
  <si>
    <t xml:space="preserve">TISSUE HOLDER </t>
  </si>
  <si>
    <t>BUFFET TAG HOLDER</t>
  </si>
  <si>
    <t>METAL RAISERS</t>
  </si>
  <si>
    <t>LADDLE REST</t>
  </si>
  <si>
    <t>IDLI STEAMER</t>
  </si>
  <si>
    <t>BREAD TOASTER</t>
  </si>
  <si>
    <t>COOKIES JAR</t>
  </si>
  <si>
    <t>SALVERS</t>
  </si>
  <si>
    <t>FRIES BASKET</t>
  </si>
  <si>
    <t xml:space="preserve">FULL FOOD PANS </t>
  </si>
  <si>
    <t>HALF FOOD PANS FOR BUFFET</t>
  </si>
  <si>
    <t>CLIPS TO DISPLAY BUFFET TAGS</t>
  </si>
  <si>
    <t>BULLETS TO DISPLAY BUFFET TAGS</t>
  </si>
  <si>
    <t>METAL UNDERLINERS TO KEEP BUFFET LADDLES</t>
  </si>
  <si>
    <t>COMMERCIAL</t>
  </si>
  <si>
    <t>NON SKIT SLAVERS 16" TRAY</t>
  </si>
  <si>
    <t>DATE : 02.11.2024</t>
  </si>
  <si>
    <t>BLACK SLATE 33 CM X 22 CM BLACK MARBLE SLATE</t>
  </si>
  <si>
    <t>33 CM X 22 CM RECTANGULAR PLATTER MELAMINE</t>
  </si>
  <si>
    <t>20cm square wooden box</t>
  </si>
  <si>
    <t>Square Metal Box 15.5cm</t>
  </si>
  <si>
    <t>metal wired basket, 12*9.5*8 (length*breadth*height)</t>
  </si>
  <si>
    <t>1.5litres Square Glass jar</t>
  </si>
  <si>
    <t>Wooden spoon Tray Dimension: 38cm* 28cm* 2.5 (Length*Breadth*Height)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</si>
</sst>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  <family val="1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2" fontId="30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horizontal="center" vertical="top"/>
    </xf>
    <xf numFmtId="0" fontId="33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21</xdr:row>
      <xdr:rowOff>228600</xdr:rowOff>
    </xdr:from>
    <xdr:to>
      <xdr:col>3</xdr:col>
      <xdr:colOff>1114425</xdr:colOff>
      <xdr:row>21</xdr:row>
      <xdr:rowOff>915162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2000"/>
        <a:stretch/>
      </xdr:blipFill>
      <xdr:spPr>
        <a:xfrm>
          <a:off x="3048000" y="7772400"/>
          <a:ext cx="1009650" cy="686562"/>
        </a:xfrm>
        <a:prstGeom prst="rect">
          <a:avLst/>
        </a:prstGeom>
      </xdr:spPr>
    </xdr:pic>
    <xdr:clientData/>
  </xdr:twoCellAnchor>
  <xdr:twoCellAnchor editAs="oneCell">
    <xdr:from>
      <xdr:col>3</xdr:col>
      <xdr:colOff>361949</xdr:colOff>
      <xdr:row>23</xdr:row>
      <xdr:rowOff>104775</xdr:rowOff>
    </xdr:from>
    <xdr:to>
      <xdr:col>3</xdr:col>
      <xdr:colOff>942974</xdr:colOff>
      <xdr:row>23</xdr:row>
      <xdr:rowOff>925051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5174" y="9525000"/>
          <a:ext cx="581025" cy="820276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25</xdr:row>
      <xdr:rowOff>180975</xdr:rowOff>
    </xdr:from>
    <xdr:to>
      <xdr:col>3</xdr:col>
      <xdr:colOff>1114425</xdr:colOff>
      <xdr:row>25</xdr:row>
      <xdr:rowOff>738708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67050" y="11572875"/>
          <a:ext cx="990600" cy="55773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29</xdr:row>
      <xdr:rowOff>85725</xdr:rowOff>
    </xdr:from>
    <xdr:to>
      <xdr:col>3</xdr:col>
      <xdr:colOff>981075</xdr:colOff>
      <xdr:row>29</xdr:row>
      <xdr:rowOff>1104229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6115" r="25207"/>
        <a:stretch/>
      </xdr:blipFill>
      <xdr:spPr>
        <a:xfrm>
          <a:off x="3228975" y="15297150"/>
          <a:ext cx="695325" cy="1018504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30</xdr:row>
      <xdr:rowOff>95250</xdr:rowOff>
    </xdr:from>
    <xdr:to>
      <xdr:col>3</xdr:col>
      <xdr:colOff>952500</xdr:colOff>
      <xdr:row>30</xdr:row>
      <xdr:rowOff>838542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62300" y="16506825"/>
          <a:ext cx="733425" cy="743292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161926</xdr:colOff>
      <xdr:row>17</xdr:row>
      <xdr:rowOff>123825</xdr:rowOff>
    </xdr:from>
    <xdr:to>
      <xdr:col>3</xdr:col>
      <xdr:colOff>1076326</xdr:colOff>
      <xdr:row>17</xdr:row>
      <xdr:rowOff>723900</xdr:rowOff>
    </xdr:to>
    <xdr:pic>
      <xdr:nvPicPr>
        <xdr:cNvPr id="16" name="Picture 15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17709" b="16666"/>
        <a:stretch/>
      </xdr:blipFill>
      <xdr:spPr>
        <a:xfrm>
          <a:off x="3105151" y="4276725"/>
          <a:ext cx="914400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18</xdr:row>
      <xdr:rowOff>114300</xdr:rowOff>
    </xdr:from>
    <xdr:to>
      <xdr:col>3</xdr:col>
      <xdr:colOff>1133474</xdr:colOff>
      <xdr:row>18</xdr:row>
      <xdr:rowOff>666241</xdr:rowOff>
    </xdr:to>
    <xdr:pic>
      <xdr:nvPicPr>
        <xdr:cNvPr id="17" name="Picture 16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21777" b="23556"/>
        <a:stretch/>
      </xdr:blipFill>
      <xdr:spPr>
        <a:xfrm>
          <a:off x="3067050" y="5019675"/>
          <a:ext cx="1009649" cy="551941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19</xdr:row>
      <xdr:rowOff>133350</xdr:rowOff>
    </xdr:from>
    <xdr:to>
      <xdr:col>3</xdr:col>
      <xdr:colOff>1143000</xdr:colOff>
      <xdr:row>19</xdr:row>
      <xdr:rowOff>868413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048000" y="5791200"/>
          <a:ext cx="1038225" cy="735063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20</xdr:row>
      <xdr:rowOff>142875</xdr:rowOff>
    </xdr:from>
    <xdr:to>
      <xdr:col>3</xdr:col>
      <xdr:colOff>1085850</xdr:colOff>
      <xdr:row>20</xdr:row>
      <xdr:rowOff>841981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6762750"/>
          <a:ext cx="1038225" cy="699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22</xdr:row>
      <xdr:rowOff>228601</xdr:rowOff>
    </xdr:from>
    <xdr:to>
      <xdr:col>3</xdr:col>
      <xdr:colOff>1047750</xdr:colOff>
      <xdr:row>22</xdr:row>
      <xdr:rowOff>1104731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19425" y="8524876"/>
          <a:ext cx="971550" cy="876130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257176</xdr:colOff>
      <xdr:row>24</xdr:row>
      <xdr:rowOff>133350</xdr:rowOff>
    </xdr:from>
    <xdr:to>
      <xdr:col>3</xdr:col>
      <xdr:colOff>923926</xdr:colOff>
      <xdr:row>24</xdr:row>
      <xdr:rowOff>816665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00401" y="10763250"/>
          <a:ext cx="666750" cy="683315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26</xdr:row>
      <xdr:rowOff>171450</xdr:rowOff>
    </xdr:from>
    <xdr:to>
      <xdr:col>3</xdr:col>
      <xdr:colOff>981075</xdr:colOff>
      <xdr:row>26</xdr:row>
      <xdr:rowOff>822488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114675" y="12592050"/>
          <a:ext cx="809625" cy="651038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27</xdr:row>
      <xdr:rowOff>114299</xdr:rowOff>
    </xdr:from>
    <xdr:to>
      <xdr:col>3</xdr:col>
      <xdr:colOff>1075752</xdr:colOff>
      <xdr:row>27</xdr:row>
      <xdr:rowOff>838200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133725" y="13449299"/>
          <a:ext cx="885252" cy="723901"/>
        </a:xfrm>
        <a:prstGeom prst="rect">
          <a:avLst/>
        </a:prstGeom>
      </xdr:spPr>
    </xdr:pic>
    <xdr:clientData/>
  </xdr:twoCellAnchor>
  <xdr:twoCellAnchor editAs="oneCell">
    <xdr:from>
      <xdr:col>3</xdr:col>
      <xdr:colOff>85726</xdr:colOff>
      <xdr:row>28</xdr:row>
      <xdr:rowOff>95251</xdr:rowOff>
    </xdr:from>
    <xdr:to>
      <xdr:col>3</xdr:col>
      <xdr:colOff>1019176</xdr:colOff>
      <xdr:row>28</xdr:row>
      <xdr:rowOff>1028701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028951" y="14373226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31</xdr:row>
      <xdr:rowOff>104776</xdr:rowOff>
    </xdr:from>
    <xdr:to>
      <xdr:col>3</xdr:col>
      <xdr:colOff>1085850</xdr:colOff>
      <xdr:row>31</xdr:row>
      <xdr:rowOff>768410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28950" y="17621251"/>
          <a:ext cx="1000125" cy="663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32" zoomScaleNormal="100" workbookViewId="0">
      <selection activeCell="F23" sqref="F23"/>
    </sheetView>
  </sheetViews>
  <sheetFormatPr defaultRowHeight="15" x14ac:dyDescent="0.25"/>
  <cols>
    <col min="1" max="1" width="6.42578125" customWidth="1"/>
    <col min="2" max="2" width="19.5703125" customWidth="1"/>
    <col min="3" max="3" width="18.140625" customWidth="1"/>
    <col min="4" max="4" width="19" customWidth="1"/>
    <col min="5" max="5" width="10.855468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90" t="s">
        <v>41</v>
      </c>
      <c r="C9" s="91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93"/>
      <c r="C10" s="92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103"/>
      <c r="G11" s="103"/>
      <c r="H11" s="103"/>
      <c r="I11" s="103"/>
      <c r="J11" s="103"/>
      <c r="K11" s="57"/>
      <c r="L11" s="57"/>
      <c r="M11" s="58"/>
    </row>
    <row r="12" spans="1:13" ht="18.75" x14ac:dyDescent="0.3">
      <c r="A12" s="54"/>
      <c r="B12" s="97" t="s">
        <v>45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66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5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96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9"/>
      <c r="B17" s="23"/>
      <c r="C17" s="78"/>
      <c r="D17" s="78"/>
      <c r="E17" s="78" t="s">
        <v>15</v>
      </c>
      <c r="F17" s="96" t="s">
        <v>38</v>
      </c>
      <c r="G17" s="24"/>
      <c r="H17" s="24"/>
      <c r="I17" s="25"/>
      <c r="J17" s="24"/>
      <c r="K17" s="25"/>
      <c r="L17" s="24"/>
      <c r="M17" s="24"/>
    </row>
    <row r="18" spans="1:14" ht="59.25" customHeight="1" x14ac:dyDescent="0.25">
      <c r="A18" s="99">
        <v>1</v>
      </c>
      <c r="B18" s="107" t="s">
        <v>46</v>
      </c>
      <c r="C18" s="102" t="s">
        <v>59</v>
      </c>
      <c r="D18" s="101"/>
      <c r="E18" s="108">
        <v>20</v>
      </c>
      <c r="F18" s="100">
        <v>425</v>
      </c>
      <c r="G18" s="100">
        <v>12</v>
      </c>
      <c r="H18" s="100">
        <v>0</v>
      </c>
      <c r="I18" s="100">
        <f t="shared" ref="I18:I32" si="0">G18/2</f>
        <v>6</v>
      </c>
      <c r="J18" s="100">
        <f>I18%*M18</f>
        <v>510</v>
      </c>
      <c r="K18" s="100">
        <f t="shared" ref="K18:K32" si="1">G18/2</f>
        <v>6</v>
      </c>
      <c r="L18" s="100">
        <f>J18</f>
        <v>510</v>
      </c>
      <c r="M18" s="100">
        <f>E18*F18</f>
        <v>8500</v>
      </c>
      <c r="N18" s="94"/>
    </row>
    <row r="19" spans="1:14" ht="59.25" customHeight="1" x14ac:dyDescent="0.25">
      <c r="A19" s="99">
        <v>2</v>
      </c>
      <c r="B19" s="107" t="s">
        <v>46</v>
      </c>
      <c r="C19" s="102" t="s">
        <v>60</v>
      </c>
      <c r="D19" s="101"/>
      <c r="E19" s="108">
        <v>40</v>
      </c>
      <c r="F19" s="100">
        <v>270</v>
      </c>
      <c r="G19" s="100">
        <v>12</v>
      </c>
      <c r="H19" s="100">
        <v>0</v>
      </c>
      <c r="I19" s="100">
        <f t="shared" si="0"/>
        <v>6</v>
      </c>
      <c r="J19" s="100">
        <f t="shared" ref="J19:J32" si="2">I19%*M19</f>
        <v>648</v>
      </c>
      <c r="K19" s="100">
        <f t="shared" si="1"/>
        <v>6</v>
      </c>
      <c r="L19" s="100">
        <f t="shared" ref="L19:L32" si="3">J19</f>
        <v>648</v>
      </c>
      <c r="M19" s="100">
        <f t="shared" ref="M19:M32" si="4">E19*F19</f>
        <v>10800</v>
      </c>
      <c r="N19" s="94"/>
    </row>
    <row r="20" spans="1:14" ht="75.75" customHeight="1" x14ac:dyDescent="0.25">
      <c r="A20" s="99">
        <v>3</v>
      </c>
      <c r="B20" s="107" t="s">
        <v>47</v>
      </c>
      <c r="C20" s="102" t="s">
        <v>67</v>
      </c>
      <c r="D20" s="101"/>
      <c r="E20" s="108">
        <v>10</v>
      </c>
      <c r="F20" s="100">
        <v>650</v>
      </c>
      <c r="G20" s="100">
        <v>18</v>
      </c>
      <c r="H20" s="100">
        <v>0</v>
      </c>
      <c r="I20" s="100">
        <f t="shared" si="0"/>
        <v>9</v>
      </c>
      <c r="J20" s="100">
        <f t="shared" si="2"/>
        <v>585</v>
      </c>
      <c r="K20" s="100">
        <f t="shared" si="1"/>
        <v>9</v>
      </c>
      <c r="L20" s="100">
        <f t="shared" si="3"/>
        <v>585</v>
      </c>
      <c r="M20" s="100">
        <f t="shared" si="4"/>
        <v>6500</v>
      </c>
      <c r="N20" s="94"/>
    </row>
    <row r="21" spans="1:14" ht="72.75" customHeight="1" x14ac:dyDescent="0.25">
      <c r="A21" s="99">
        <v>4</v>
      </c>
      <c r="B21" s="107" t="s">
        <v>48</v>
      </c>
      <c r="C21" s="102" t="s">
        <v>68</v>
      </c>
      <c r="D21" s="101"/>
      <c r="E21" s="108">
        <v>25</v>
      </c>
      <c r="F21" s="100">
        <v>260</v>
      </c>
      <c r="G21" s="100">
        <v>18</v>
      </c>
      <c r="H21" s="100">
        <v>0</v>
      </c>
      <c r="I21" s="100">
        <f t="shared" si="0"/>
        <v>9</v>
      </c>
      <c r="J21" s="100">
        <f t="shared" si="2"/>
        <v>585</v>
      </c>
      <c r="K21" s="100">
        <f t="shared" si="1"/>
        <v>9</v>
      </c>
      <c r="L21" s="100">
        <f t="shared" si="3"/>
        <v>585</v>
      </c>
      <c r="M21" s="100">
        <f t="shared" si="4"/>
        <v>6500</v>
      </c>
      <c r="N21" s="94"/>
    </row>
    <row r="22" spans="1:14" ht="81.75" customHeight="1" x14ac:dyDescent="0.25">
      <c r="A22" s="99">
        <v>5</v>
      </c>
      <c r="B22" s="107" t="s">
        <v>49</v>
      </c>
      <c r="C22" s="102" t="s">
        <v>73</v>
      </c>
      <c r="D22" s="101"/>
      <c r="E22" s="108">
        <v>6</v>
      </c>
      <c r="F22" s="100">
        <v>1350</v>
      </c>
      <c r="G22" s="100">
        <v>12</v>
      </c>
      <c r="H22" s="100">
        <v>0</v>
      </c>
      <c r="I22" s="100">
        <f t="shared" si="0"/>
        <v>6</v>
      </c>
      <c r="J22" s="100">
        <f t="shared" si="2"/>
        <v>486</v>
      </c>
      <c r="K22" s="100">
        <f t="shared" si="1"/>
        <v>6</v>
      </c>
      <c r="L22" s="100">
        <f t="shared" si="3"/>
        <v>486</v>
      </c>
      <c r="M22" s="100">
        <f t="shared" si="4"/>
        <v>8100</v>
      </c>
      <c r="N22" s="94"/>
    </row>
    <row r="23" spans="1:14" ht="105" customHeight="1" x14ac:dyDescent="0.25">
      <c r="A23" s="99">
        <v>6</v>
      </c>
      <c r="B23" s="110" t="s">
        <v>50</v>
      </c>
      <c r="C23" s="102" t="s">
        <v>69</v>
      </c>
      <c r="D23" s="101"/>
      <c r="E23" s="108">
        <v>10</v>
      </c>
      <c r="F23" s="100">
        <v>1100</v>
      </c>
      <c r="G23" s="100">
        <v>12</v>
      </c>
      <c r="H23" s="100">
        <v>0</v>
      </c>
      <c r="I23" s="100">
        <f t="shared" si="0"/>
        <v>6</v>
      </c>
      <c r="J23" s="100">
        <f t="shared" si="2"/>
        <v>660</v>
      </c>
      <c r="K23" s="100">
        <f t="shared" si="1"/>
        <v>6</v>
      </c>
      <c r="L23" s="100">
        <f t="shared" si="3"/>
        <v>660</v>
      </c>
      <c r="M23" s="100">
        <f t="shared" si="4"/>
        <v>11000</v>
      </c>
      <c r="N23" s="94"/>
    </row>
    <row r="24" spans="1:14" ht="78.75" customHeight="1" x14ac:dyDescent="0.25">
      <c r="A24" s="99">
        <v>7</v>
      </c>
      <c r="B24" s="109" t="s">
        <v>51</v>
      </c>
      <c r="C24" s="102" t="s">
        <v>61</v>
      </c>
      <c r="D24" s="101"/>
      <c r="E24" s="108">
        <v>150</v>
      </c>
      <c r="F24" s="100">
        <v>47</v>
      </c>
      <c r="G24" s="100">
        <v>12</v>
      </c>
      <c r="H24" s="100">
        <v>0</v>
      </c>
      <c r="I24" s="100">
        <f t="shared" si="0"/>
        <v>6</v>
      </c>
      <c r="J24" s="100">
        <f t="shared" si="2"/>
        <v>423</v>
      </c>
      <c r="K24" s="100">
        <f t="shared" si="1"/>
        <v>6</v>
      </c>
      <c r="L24" s="100">
        <f t="shared" si="3"/>
        <v>423</v>
      </c>
      <c r="M24" s="100">
        <f t="shared" si="4"/>
        <v>7050</v>
      </c>
      <c r="N24" s="94"/>
    </row>
    <row r="25" spans="1:14" ht="76.5" customHeight="1" x14ac:dyDescent="0.25">
      <c r="A25" s="99">
        <v>8</v>
      </c>
      <c r="B25" s="110" t="s">
        <v>52</v>
      </c>
      <c r="C25" s="102" t="s">
        <v>70</v>
      </c>
      <c r="D25" s="101"/>
      <c r="E25" s="108">
        <v>10</v>
      </c>
      <c r="F25" s="100">
        <v>3500</v>
      </c>
      <c r="G25" s="100">
        <v>12</v>
      </c>
      <c r="H25" s="100">
        <v>0</v>
      </c>
      <c r="I25" s="100">
        <f t="shared" si="0"/>
        <v>6</v>
      </c>
      <c r="J25" s="100">
        <f t="shared" si="2"/>
        <v>2100</v>
      </c>
      <c r="K25" s="100">
        <f t="shared" si="1"/>
        <v>6</v>
      </c>
      <c r="L25" s="100">
        <f t="shared" si="3"/>
        <v>2100</v>
      </c>
      <c r="M25" s="100">
        <f t="shared" si="4"/>
        <v>35000</v>
      </c>
      <c r="N25" s="94"/>
    </row>
    <row r="26" spans="1:14" ht="64.5" customHeight="1" x14ac:dyDescent="0.25">
      <c r="A26" s="99">
        <v>9</v>
      </c>
      <c r="B26" s="109" t="s">
        <v>51</v>
      </c>
      <c r="C26" s="102" t="s">
        <v>62</v>
      </c>
      <c r="D26" s="101"/>
      <c r="E26" s="108">
        <v>150</v>
      </c>
      <c r="F26" s="100">
        <v>72</v>
      </c>
      <c r="G26" s="100">
        <v>12</v>
      </c>
      <c r="H26" s="100">
        <v>0</v>
      </c>
      <c r="I26" s="100">
        <f t="shared" si="0"/>
        <v>6</v>
      </c>
      <c r="J26" s="100">
        <f t="shared" si="2"/>
        <v>648</v>
      </c>
      <c r="K26" s="100">
        <f t="shared" si="1"/>
        <v>6</v>
      </c>
      <c r="L26" s="100">
        <f t="shared" si="3"/>
        <v>648</v>
      </c>
      <c r="M26" s="100">
        <f t="shared" si="4"/>
        <v>10800</v>
      </c>
      <c r="N26" s="94"/>
    </row>
    <row r="27" spans="1:14" ht="72" customHeight="1" x14ac:dyDescent="0.25">
      <c r="A27" s="99">
        <v>10</v>
      </c>
      <c r="B27" s="107" t="s">
        <v>53</v>
      </c>
      <c r="C27" s="102" t="s">
        <v>63</v>
      </c>
      <c r="D27" s="101"/>
      <c r="E27" s="108">
        <v>24</v>
      </c>
      <c r="F27" s="100">
        <v>350</v>
      </c>
      <c r="G27" s="100">
        <v>18</v>
      </c>
      <c r="H27" s="100">
        <v>0</v>
      </c>
      <c r="I27" s="100">
        <f t="shared" si="0"/>
        <v>9</v>
      </c>
      <c r="J27" s="100">
        <f t="shared" si="2"/>
        <v>756</v>
      </c>
      <c r="K27" s="100">
        <f t="shared" si="1"/>
        <v>9</v>
      </c>
      <c r="L27" s="100">
        <f t="shared" si="3"/>
        <v>756</v>
      </c>
      <c r="M27" s="100">
        <f t="shared" si="4"/>
        <v>8400</v>
      </c>
      <c r="N27" s="94"/>
    </row>
    <row r="28" spans="1:14" ht="74.25" customHeight="1" x14ac:dyDescent="0.25">
      <c r="A28" s="99">
        <v>11</v>
      </c>
      <c r="B28" s="110" t="s">
        <v>54</v>
      </c>
      <c r="C28" s="102"/>
      <c r="D28" s="101"/>
      <c r="E28" s="108">
        <v>3</v>
      </c>
      <c r="F28" s="100">
        <v>12500</v>
      </c>
      <c r="G28" s="100">
        <v>18</v>
      </c>
      <c r="H28" s="100">
        <v>0</v>
      </c>
      <c r="I28" s="100">
        <f t="shared" si="0"/>
        <v>9</v>
      </c>
      <c r="J28" s="100">
        <f t="shared" si="2"/>
        <v>3375</v>
      </c>
      <c r="K28" s="100">
        <f t="shared" si="1"/>
        <v>9</v>
      </c>
      <c r="L28" s="100">
        <f t="shared" si="3"/>
        <v>3375</v>
      </c>
      <c r="M28" s="100">
        <f t="shared" si="4"/>
        <v>37500</v>
      </c>
      <c r="N28" s="94"/>
    </row>
    <row r="29" spans="1:14" ht="90" customHeight="1" x14ac:dyDescent="0.25">
      <c r="A29" s="99">
        <v>12</v>
      </c>
      <c r="B29" s="110" t="s">
        <v>55</v>
      </c>
      <c r="C29" s="102" t="s">
        <v>64</v>
      </c>
      <c r="D29" s="101"/>
      <c r="E29" s="108">
        <v>1</v>
      </c>
      <c r="F29" s="100">
        <v>28500</v>
      </c>
      <c r="G29" s="100">
        <v>18</v>
      </c>
      <c r="H29" s="100">
        <v>0</v>
      </c>
      <c r="I29" s="100">
        <f t="shared" si="0"/>
        <v>9</v>
      </c>
      <c r="J29" s="100">
        <f t="shared" si="2"/>
        <v>2565</v>
      </c>
      <c r="K29" s="100">
        <f t="shared" si="1"/>
        <v>9</v>
      </c>
      <c r="L29" s="100">
        <f t="shared" si="3"/>
        <v>2565</v>
      </c>
      <c r="M29" s="100">
        <f t="shared" si="4"/>
        <v>28500</v>
      </c>
      <c r="N29" s="94"/>
    </row>
    <row r="30" spans="1:14" ht="94.5" customHeight="1" x14ac:dyDescent="0.25">
      <c r="A30" s="99">
        <v>13</v>
      </c>
      <c r="B30" s="107" t="s">
        <v>56</v>
      </c>
      <c r="C30" s="111" t="s">
        <v>72</v>
      </c>
      <c r="D30" s="101"/>
      <c r="E30" s="108">
        <v>24</v>
      </c>
      <c r="F30" s="100">
        <v>450</v>
      </c>
      <c r="G30" s="100">
        <v>18</v>
      </c>
      <c r="H30" s="100">
        <v>0</v>
      </c>
      <c r="I30" s="100">
        <f t="shared" si="0"/>
        <v>9</v>
      </c>
      <c r="J30" s="100">
        <f t="shared" si="2"/>
        <v>972</v>
      </c>
      <c r="K30" s="100">
        <f t="shared" si="1"/>
        <v>9</v>
      </c>
      <c r="L30" s="100">
        <f t="shared" si="3"/>
        <v>972</v>
      </c>
      <c r="M30" s="100">
        <f t="shared" si="4"/>
        <v>10800</v>
      </c>
      <c r="N30" s="94"/>
    </row>
    <row r="31" spans="1:14" ht="70.5" customHeight="1" x14ac:dyDescent="0.25">
      <c r="A31" s="99">
        <v>14</v>
      </c>
      <c r="B31" s="107" t="s">
        <v>57</v>
      </c>
      <c r="C31" s="102" t="s">
        <v>65</v>
      </c>
      <c r="D31" s="101"/>
      <c r="E31" s="108">
        <v>24</v>
      </c>
      <c r="F31" s="100">
        <v>350</v>
      </c>
      <c r="G31" s="100">
        <v>18</v>
      </c>
      <c r="H31" s="100">
        <v>0</v>
      </c>
      <c r="I31" s="100">
        <f t="shared" si="0"/>
        <v>9</v>
      </c>
      <c r="J31" s="100">
        <f t="shared" si="2"/>
        <v>756</v>
      </c>
      <c r="K31" s="100">
        <f t="shared" si="1"/>
        <v>9</v>
      </c>
      <c r="L31" s="100">
        <f t="shared" si="3"/>
        <v>756</v>
      </c>
      <c r="M31" s="100">
        <f t="shared" si="4"/>
        <v>8400</v>
      </c>
      <c r="N31" s="94"/>
    </row>
    <row r="32" spans="1:14" ht="70.5" customHeight="1" x14ac:dyDescent="0.25">
      <c r="A32" s="99">
        <v>15</v>
      </c>
      <c r="B32" s="107" t="s">
        <v>58</v>
      </c>
      <c r="C32" s="102" t="s">
        <v>71</v>
      </c>
      <c r="D32" s="101"/>
      <c r="E32" s="108">
        <v>10</v>
      </c>
      <c r="F32" s="100">
        <v>550</v>
      </c>
      <c r="G32" s="100">
        <v>12</v>
      </c>
      <c r="H32" s="100">
        <v>0</v>
      </c>
      <c r="I32" s="100">
        <f t="shared" si="0"/>
        <v>6</v>
      </c>
      <c r="J32" s="100">
        <f t="shared" si="2"/>
        <v>330</v>
      </c>
      <c r="K32" s="100">
        <f t="shared" si="1"/>
        <v>6</v>
      </c>
      <c r="L32" s="100">
        <f t="shared" si="3"/>
        <v>330</v>
      </c>
      <c r="M32" s="100">
        <f t="shared" si="4"/>
        <v>5500</v>
      </c>
      <c r="N32" s="94"/>
    </row>
    <row r="33" spans="1:13" ht="29.25" customHeight="1" x14ac:dyDescent="0.25">
      <c r="A33" s="84"/>
      <c r="B33" s="83"/>
      <c r="C33" s="85"/>
      <c r="D33" s="85"/>
      <c r="E33" s="86"/>
      <c r="F33" s="87"/>
      <c r="G33" s="104"/>
      <c r="H33" s="88"/>
      <c r="I33" s="87"/>
      <c r="J33" s="87"/>
      <c r="K33" s="105"/>
      <c r="L33" s="106"/>
      <c r="M33" s="87"/>
    </row>
    <row r="34" spans="1:13" ht="21" x14ac:dyDescent="0.35">
      <c r="A34" s="114" t="s">
        <v>24</v>
      </c>
      <c r="B34" s="115"/>
      <c r="C34" s="26"/>
      <c r="D34" s="26"/>
      <c r="E34" s="27"/>
      <c r="F34" s="28" t="s">
        <v>16</v>
      </c>
      <c r="G34" s="28"/>
      <c r="H34" s="59"/>
      <c r="I34" s="37"/>
      <c r="J34" s="60"/>
      <c r="K34" s="30" t="s">
        <v>17</v>
      </c>
      <c r="L34" s="30"/>
      <c r="M34" s="31">
        <f>SUM(M18:M33)</f>
        <v>203350</v>
      </c>
    </row>
    <row r="35" spans="1:13" ht="21" x14ac:dyDescent="0.35">
      <c r="A35" s="75" t="s">
        <v>18</v>
      </c>
      <c r="B35" s="76"/>
      <c r="C35" s="26"/>
      <c r="D35" s="26"/>
      <c r="E35" s="27"/>
      <c r="F35" s="28"/>
      <c r="G35" s="28"/>
      <c r="H35" s="32"/>
      <c r="I35" s="28"/>
      <c r="J35" s="29"/>
      <c r="K35" s="63" t="s">
        <v>5</v>
      </c>
      <c r="L35" s="28"/>
      <c r="M35" s="33">
        <f>SUM(H18:H18)</f>
        <v>0</v>
      </c>
    </row>
    <row r="36" spans="1:13" ht="21" x14ac:dyDescent="0.35">
      <c r="A36" s="34" t="s">
        <v>42</v>
      </c>
      <c r="B36" s="35"/>
      <c r="C36" s="35"/>
      <c r="D36" s="35"/>
      <c r="E36" s="35"/>
      <c r="F36" s="35"/>
      <c r="G36" s="35"/>
      <c r="H36" s="32"/>
      <c r="I36" s="28"/>
      <c r="J36" s="29"/>
      <c r="K36" s="63" t="s">
        <v>6</v>
      </c>
      <c r="L36" s="28"/>
      <c r="M36" s="33">
        <f>SUM(J18:J33)</f>
        <v>15399</v>
      </c>
    </row>
    <row r="37" spans="1:13" ht="21" x14ac:dyDescent="0.35">
      <c r="A37" s="5" t="s">
        <v>19</v>
      </c>
      <c r="B37" s="14"/>
      <c r="C37" s="14"/>
      <c r="D37" s="14"/>
      <c r="E37" s="27"/>
      <c r="F37" s="28"/>
      <c r="G37" s="28"/>
      <c r="H37" s="32"/>
      <c r="I37" s="28"/>
      <c r="J37" s="29"/>
      <c r="K37" s="63" t="s">
        <v>7</v>
      </c>
      <c r="L37" s="28"/>
      <c r="M37" s="33">
        <f>SUM(L18:L33)</f>
        <v>15399</v>
      </c>
    </row>
    <row r="38" spans="1:13" ht="21" x14ac:dyDescent="0.35">
      <c r="A38" s="36" t="s">
        <v>20</v>
      </c>
      <c r="B38" s="14"/>
      <c r="C38" s="14"/>
      <c r="D38" s="14"/>
      <c r="E38" s="27"/>
      <c r="F38" s="28"/>
      <c r="G38" s="28"/>
      <c r="H38" s="61"/>
      <c r="I38" s="28"/>
      <c r="J38" s="29"/>
      <c r="K38" s="37" t="s">
        <v>21</v>
      </c>
      <c r="L38" s="37"/>
      <c r="M38" s="38">
        <f>SUM(M34:M37)</f>
        <v>234148</v>
      </c>
    </row>
    <row r="39" spans="1:13" ht="21" x14ac:dyDescent="0.35">
      <c r="A39" s="39" t="s">
        <v>33</v>
      </c>
      <c r="B39" s="40"/>
      <c r="C39" s="40"/>
      <c r="D39" s="40"/>
      <c r="E39" s="27"/>
      <c r="F39" s="28"/>
      <c r="G39" s="28"/>
      <c r="H39" s="61"/>
      <c r="I39" s="28"/>
      <c r="J39" s="29"/>
      <c r="K39" s="41" t="s">
        <v>22</v>
      </c>
      <c r="L39" s="41"/>
      <c r="M39" s="42">
        <v>0</v>
      </c>
    </row>
    <row r="40" spans="1:13" ht="23.25" x14ac:dyDescent="0.35">
      <c r="A40" s="43"/>
      <c r="B40" s="44"/>
      <c r="C40" s="44"/>
      <c r="D40" s="44"/>
      <c r="E40" s="44"/>
      <c r="F40" s="45"/>
      <c r="G40" s="45"/>
      <c r="H40" s="45"/>
      <c r="I40" s="45"/>
      <c r="J40" s="46"/>
      <c r="K40" s="47" t="s">
        <v>23</v>
      </c>
      <c r="L40" s="47"/>
      <c r="M40" s="48">
        <f>SUM(M38:M39)</f>
        <v>234148</v>
      </c>
    </row>
    <row r="41" spans="1:13" ht="18.75" x14ac:dyDescent="0.25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1"/>
    </row>
    <row r="42" spans="1:13" ht="21" x14ac:dyDescent="0.35">
      <c r="A42" s="52" t="s">
        <v>35</v>
      </c>
      <c r="B42" s="53"/>
      <c r="C42" s="53"/>
      <c r="D42" s="53"/>
      <c r="E42" s="20"/>
      <c r="F42" s="20"/>
      <c r="G42" s="20"/>
      <c r="H42" s="20"/>
      <c r="I42" s="20"/>
      <c r="J42" s="20"/>
      <c r="K42" s="20"/>
      <c r="L42" s="20"/>
      <c r="M42" s="4"/>
    </row>
    <row r="43" spans="1:13" ht="21" x14ac:dyDescent="0.35">
      <c r="A43" s="54"/>
      <c r="B43" s="53"/>
      <c r="C43" s="53"/>
      <c r="D43" s="53"/>
      <c r="E43" s="14"/>
      <c r="F43" s="14"/>
      <c r="G43" s="14"/>
      <c r="H43" s="14"/>
      <c r="I43" s="14"/>
      <c r="J43" s="14"/>
      <c r="K43" s="14"/>
      <c r="L43" s="14"/>
      <c r="M43" s="7"/>
    </row>
    <row r="44" spans="1:13" ht="21" x14ac:dyDescent="0.35">
      <c r="A44" s="55" t="s">
        <v>27</v>
      </c>
      <c r="B44" s="56" t="s">
        <v>44</v>
      </c>
      <c r="C44" s="56"/>
      <c r="D44" s="56"/>
      <c r="E44" s="17"/>
      <c r="F44" s="17"/>
      <c r="G44" s="17"/>
      <c r="H44" s="17"/>
      <c r="I44" s="17"/>
      <c r="J44" s="17"/>
      <c r="K44" s="17"/>
      <c r="L44" s="17"/>
      <c r="M44" s="19"/>
    </row>
  </sheetData>
  <mergeCells count="4">
    <mergeCell ref="G15:H15"/>
    <mergeCell ref="I15:J15"/>
    <mergeCell ref="K15:L15"/>
    <mergeCell ref="A34:B3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2024-11-02T11:51:42Z</dcterms:modified>
</cp:coreProperties>
</file>