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ASSORTED!$A$1:$M$99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J20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M19" i="2"/>
  <c r="J19" i="2" s="1"/>
  <c r="L19" i="2" s="1"/>
  <c r="M20" i="2"/>
  <c r="M21" i="2"/>
  <c r="M22" i="2"/>
  <c r="J22" i="2" s="1"/>
  <c r="L22" i="2" s="1"/>
  <c r="M23" i="2"/>
  <c r="J23" i="2" s="1"/>
  <c r="L23" i="2" s="1"/>
  <c r="M24" i="2"/>
  <c r="J24" i="2" s="1"/>
  <c r="L24" i="2" s="1"/>
  <c r="M25" i="2"/>
  <c r="M26" i="2"/>
  <c r="J26" i="2" s="1"/>
  <c r="L26" i="2" s="1"/>
  <c r="M27" i="2"/>
  <c r="J27" i="2" s="1"/>
  <c r="L27" i="2" s="1"/>
  <c r="M28" i="2"/>
  <c r="J28" i="2" s="1"/>
  <c r="L28" i="2" s="1"/>
  <c r="M29" i="2"/>
  <c r="M30" i="2"/>
  <c r="M31" i="2"/>
  <c r="J31" i="2" s="1"/>
  <c r="L31" i="2" s="1"/>
  <c r="M32" i="2"/>
  <c r="J32" i="2" s="1"/>
  <c r="L32" i="2" s="1"/>
  <c r="M33" i="2"/>
  <c r="M34" i="2"/>
  <c r="J34" i="2" s="1"/>
  <c r="L34" i="2" s="1"/>
  <c r="M35" i="2"/>
  <c r="J35" i="2" s="1"/>
  <c r="L35" i="2" s="1"/>
  <c r="M36" i="2"/>
  <c r="J36" i="2" s="1"/>
  <c r="L36" i="2" s="1"/>
  <c r="M37" i="2"/>
  <c r="M38" i="2"/>
  <c r="J38" i="2" s="1"/>
  <c r="L38" i="2" s="1"/>
  <c r="M39" i="2"/>
  <c r="J39" i="2" s="1"/>
  <c r="L39" i="2" s="1"/>
  <c r="M40" i="2"/>
  <c r="J40" i="2" s="1"/>
  <c r="L40" i="2" s="1"/>
  <c r="M41" i="2"/>
  <c r="M42" i="2"/>
  <c r="J42" i="2" s="1"/>
  <c r="L42" i="2" s="1"/>
  <c r="M43" i="2"/>
  <c r="J43" i="2" s="1"/>
  <c r="L43" i="2" s="1"/>
  <c r="M44" i="2"/>
  <c r="M45" i="2"/>
  <c r="M46" i="2"/>
  <c r="J46" i="2" s="1"/>
  <c r="L46" i="2" s="1"/>
  <c r="M47" i="2"/>
  <c r="J47" i="2" s="1"/>
  <c r="L47" i="2" s="1"/>
  <c r="M48" i="2"/>
  <c r="J48" i="2" s="1"/>
  <c r="L48" i="2" s="1"/>
  <c r="M49" i="2"/>
  <c r="M50" i="2"/>
  <c r="M51" i="2"/>
  <c r="J51" i="2" s="1"/>
  <c r="L51" i="2" s="1"/>
  <c r="M52" i="2"/>
  <c r="J52" i="2" s="1"/>
  <c r="L52" i="2" s="1"/>
  <c r="M53" i="2"/>
  <c r="M54" i="2"/>
  <c r="J54" i="2" s="1"/>
  <c r="L54" i="2" s="1"/>
  <c r="M55" i="2"/>
  <c r="M56" i="2"/>
  <c r="M57" i="2"/>
  <c r="M58" i="2"/>
  <c r="M59" i="2"/>
  <c r="J59" i="2" s="1"/>
  <c r="L59" i="2" s="1"/>
  <c r="M60" i="2"/>
  <c r="M61" i="2"/>
  <c r="M62" i="2"/>
  <c r="J62" i="2" s="1"/>
  <c r="L62" i="2" s="1"/>
  <c r="M63" i="2"/>
  <c r="J63" i="2" s="1"/>
  <c r="L63" i="2" s="1"/>
  <c r="M64" i="2"/>
  <c r="J64" i="2" s="1"/>
  <c r="L64" i="2" s="1"/>
  <c r="M65" i="2"/>
  <c r="M66" i="2"/>
  <c r="J66" i="2" s="1"/>
  <c r="L66" i="2" s="1"/>
  <c r="M67" i="2"/>
  <c r="J67" i="2" s="1"/>
  <c r="L67" i="2" s="1"/>
  <c r="M68" i="2"/>
  <c r="J68" i="2" s="1"/>
  <c r="L68" i="2" s="1"/>
  <c r="M69" i="2"/>
  <c r="M70" i="2"/>
  <c r="J70" i="2" s="1"/>
  <c r="L70" i="2" s="1"/>
  <c r="M71" i="2"/>
  <c r="J71" i="2" s="1"/>
  <c r="L71" i="2" s="1"/>
  <c r="M72" i="2"/>
  <c r="J72" i="2" s="1"/>
  <c r="L72" i="2" s="1"/>
  <c r="M73" i="2"/>
  <c r="M74" i="2"/>
  <c r="J74" i="2" s="1"/>
  <c r="L74" i="2" s="1"/>
  <c r="M75" i="2"/>
  <c r="J75" i="2" s="1"/>
  <c r="L75" i="2" s="1"/>
  <c r="M76" i="2"/>
  <c r="J76" i="2" s="1"/>
  <c r="L76" i="2" s="1"/>
  <c r="M77" i="2"/>
  <c r="M78" i="2"/>
  <c r="M79" i="2"/>
  <c r="M80" i="2"/>
  <c r="J80" i="2" s="1"/>
  <c r="L80" i="2" s="1"/>
  <c r="M81" i="2"/>
  <c r="M82" i="2"/>
  <c r="J82" i="2" s="1"/>
  <c r="L82" i="2" s="1"/>
  <c r="M83" i="2"/>
  <c r="J83" i="2" s="1"/>
  <c r="L83" i="2" s="1"/>
  <c r="M84" i="2"/>
  <c r="J84" i="2" s="1"/>
  <c r="L84" i="2" s="1"/>
  <c r="M85" i="2"/>
  <c r="M86" i="2"/>
  <c r="J86" i="2" s="1"/>
  <c r="L86" i="2" s="1"/>
  <c r="M87" i="2"/>
  <c r="J87" i="2" s="1"/>
  <c r="L87" i="2" s="1"/>
  <c r="M89" i="2" l="1"/>
  <c r="L20" i="2"/>
  <c r="M92" i="2" s="1"/>
  <c r="J69" i="2"/>
  <c r="L69" i="2" s="1"/>
  <c r="J65" i="2"/>
  <c r="L65" i="2" s="1"/>
  <c r="J61" i="2"/>
  <c r="L61" i="2" s="1"/>
  <c r="J60" i="2"/>
  <c r="L60" i="2" s="1"/>
  <c r="J58" i="2"/>
  <c r="L58" i="2" s="1"/>
  <c r="J56" i="2"/>
  <c r="L56" i="2" s="1"/>
  <c r="J55" i="2"/>
  <c r="L55" i="2" s="1"/>
  <c r="J53" i="2"/>
  <c r="L53" i="2" s="1"/>
  <c r="J49" i="2"/>
  <c r="L49" i="2" s="1"/>
  <c r="J79" i="2"/>
  <c r="L79" i="2" s="1"/>
  <c r="J78" i="2"/>
  <c r="L78" i="2" s="1"/>
  <c r="J50" i="2"/>
  <c r="L50" i="2" s="1"/>
  <c r="J30" i="2"/>
  <c r="L30" i="2" s="1"/>
  <c r="J45" i="2"/>
  <c r="L45" i="2" s="1"/>
  <c r="J44" i="2"/>
  <c r="L44" i="2" s="1"/>
  <c r="J33" i="2"/>
  <c r="L33" i="2" s="1"/>
  <c r="J85" i="2"/>
  <c r="L85" i="2" s="1"/>
  <c r="J81" i="2"/>
  <c r="L81" i="2" s="1"/>
  <c r="J77" i="2"/>
  <c r="L77" i="2" s="1"/>
  <c r="J73" i="2"/>
  <c r="L73" i="2" s="1"/>
  <c r="J57" i="2"/>
  <c r="L57" i="2" s="1"/>
  <c r="J41" i="2"/>
  <c r="L41" i="2" s="1"/>
  <c r="J37" i="2"/>
  <c r="L37" i="2" s="1"/>
  <c r="J29" i="2"/>
  <c r="L29" i="2" s="1"/>
  <c r="J25" i="2"/>
  <c r="L25" i="2" s="1"/>
  <c r="J21" i="2"/>
  <c r="L21" i="2" s="1"/>
  <c r="M18" i="2"/>
  <c r="M91" i="2" l="1"/>
  <c r="I18" i="2"/>
  <c r="K18" i="2"/>
  <c r="J18" i="2" l="1"/>
  <c r="M90" i="2"/>
  <c r="L18" i="2" l="1"/>
  <c r="M93" i="2" s="1"/>
  <c r="M95" i="2" l="1"/>
</calcChain>
</file>

<file path=xl/sharedStrings.xml><?xml version="1.0" encoding="utf-8"?>
<sst xmlns="http://schemas.openxmlformats.org/spreadsheetml/2006/main" count="189" uniqueCount="169">
  <si>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</si>
  <si>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</si>
  <si>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</si>
  <si>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</si>
  <si>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</si>
  <si>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</si>
  <si>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</si>
  <si>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</si>
  <si>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</si>
  <si>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</si>
  <si>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</si>
  <si>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</si>
  <si>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</si>
  <si>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</si>
  <si>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</si>
  <si>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</si>
  <si>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</si>
  <si>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</si>
  <si>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</si>
  <si>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</si>
  <si>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</si>
  <si>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</si>
  <si>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</si>
  <si>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</si>
  <si>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</si>
  <si>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</si>
  <si>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</si>
  <si>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</si>
  <si>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</si>
  <si>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</si>
  <si>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</si>
  <si>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</si>
  <si>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</si>
  <si>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</si>
  <si>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</si>
  <si>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</si>
  <si>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</si>
  <si>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</si>
  <si>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</si>
  <si>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</si>
  <si>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</si>
  <si>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</si>
  <si>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</si>
  <si>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</si>
  <si>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t>EVENT NO : R0788</t>
  </si>
  <si>
    <t>DATE : 10.04.2024</t>
  </si>
  <si>
    <t>BLACK TRAY GN1 2</t>
  </si>
  <si>
    <t>*Manne Osier Blc 600X400X110</t>
  </si>
  <si>
    <t>*Planche Tuscany Ø294X15</t>
  </si>
  <si>
    <t>*Cloche Verre Ø260X170 P408667</t>
  </si>
  <si>
    <t>EXCELLENCE SAUCEPAN NO LID- SMALL</t>
  </si>
  <si>
    <t>SAUCE PAN BIG WITH HANDLE</t>
  </si>
  <si>
    <t>CASSEROLE PAN 5L</t>
  </si>
  <si>
    <t>S S MIXING BOWL - 16</t>
  </si>
  <si>
    <t>S S MIXING BOWL - 20</t>
  </si>
  <si>
    <t>SPATULA  250 EXOGLASS 220°</t>
  </si>
  <si>
    <t>SPATULON SPATULA EXOG 250 110°</t>
  </si>
  <si>
    <t>S S WHISK EXOGLAS.HANDLE  300</t>
  </si>
  <si>
    <t xml:space="preserve"> WHISK EXOGLAS HANDLE - small size</t>
  </si>
  <si>
    <t>ST.STEEL BLADE 150MM  CARD</t>
  </si>
  <si>
    <t>MULTI-PURPOSE TURNER S S200X75</t>
  </si>
  <si>
    <t>FLEXIBLE CHOPPING BOARD WHITE COLOR</t>
  </si>
  <si>
    <t>FLEXIBLE CHOPPING BOARD GREEN COLOR</t>
  </si>
  <si>
    <t>FLEXIBLE CHOPPING BOARD YELLOW COLOR</t>
  </si>
  <si>
    <t>CHOPPING BOARD RACK</t>
  </si>
  <si>
    <t>ALL PURPOSE TONGS SSTE 240 MM</t>
  </si>
  <si>
    <t xml:space="preserve">Bread knife, wavy edge  </t>
  </si>
  <si>
    <t>PEELERS WITH RED HANDLE</t>
  </si>
  <si>
    <t>PIZZA CUTTER</t>
  </si>
  <si>
    <t>PITCHER    PLASTIC   3L</t>
  </si>
  <si>
    <t>MEASURING SPOON PLASTIC 0,25L</t>
  </si>
  <si>
    <t>SALAD DRYER CENTRIFUGE LARGE</t>
  </si>
  <si>
    <t>SUGAR DREDGER   SSTE  40CL</t>
  </si>
  <si>
    <t>SUGAR DREDGER METAL MESH 0,40L</t>
  </si>
  <si>
    <t>BRUSH POLY.FIBRE MATFER W.40</t>
  </si>
  <si>
    <t>FLEXIBLE BOTTLE WHITE COLOR 24OZ</t>
  </si>
  <si>
    <t>FLEXIBLE BOTTLE YELLOW COLOR 24OZ</t>
  </si>
  <si>
    <t>SCALE CW30 6KG  1G 30KG 5G</t>
  </si>
  <si>
    <t>KOT HOLDER</t>
  </si>
  <si>
    <t>CUTLERY TRAY - DISHWASHER</t>
  </si>
  <si>
    <t>PLATE TRAY - DISHWASHER</t>
  </si>
  <si>
    <t>GLASS TRAY - DISHWASHER</t>
  </si>
  <si>
    <t>OVEN GLOVES</t>
  </si>
  <si>
    <t>S S PAN NO HANDLE GN1 1 - D100</t>
  </si>
  <si>
    <t>LID PAN NO HANDLE GN1 1 - D100</t>
  </si>
  <si>
    <t>S S PAN NO HANDLE GN1 2 - D150</t>
  </si>
  <si>
    <t>S S PAN NO HANDLE GN1 6 - D150</t>
  </si>
  <si>
    <t xml:space="preserve"> HANDLE GN1 9</t>
  </si>
  <si>
    <t>LID GN1 9</t>
  </si>
  <si>
    <t>S S LID+HANDLE - GN1 2</t>
  </si>
  <si>
    <t>LADLE FOR POUCHE EGG</t>
  </si>
  <si>
    <t>S S FLAT GRID 600x400</t>
  </si>
  <si>
    <t>S S FLAT GRID 600x400 HEAVY DUTY</t>
  </si>
  <si>
    <t>S S PAN NO HANDLE GN1 3 - D150</t>
  </si>
  <si>
    <t>S S LID+HANDLE - GN1 3</t>
  </si>
  <si>
    <t>Plastic container 1 9</t>
  </si>
  <si>
    <t>Plastic container 1 9 Lid</t>
  </si>
  <si>
    <t>GN Plastic Container 1 1 - H100 EN 631-1</t>
  </si>
  <si>
    <t>GN Plastic Container 1 2 - H150 EN 631-1</t>
  </si>
  <si>
    <t>GN Plastic Container 1 4 - H150 EN 631-1</t>
  </si>
  <si>
    <t>GN Plastic Container 1 3 - H150 EN 631-1</t>
  </si>
  <si>
    <t>4 compartment holder</t>
  </si>
  <si>
    <t>Polycarbonate container 15L</t>
  </si>
  <si>
    <t>Polycarbonate container 6L</t>
  </si>
  <si>
    <t>Silicon matt</t>
  </si>
  <si>
    <t>Grater</t>
  </si>
  <si>
    <t>Conical Strainer</t>
  </si>
  <si>
    <t>Fine strainer</t>
  </si>
  <si>
    <t>GN 2 1*200 FOR PLASTIC CONTAINERS FOR BREAD FREEZER</t>
  </si>
  <si>
    <t>WHITE CONTAINER</t>
  </si>
  <si>
    <t>1 1 STAINLESS STRAINER DEEP</t>
  </si>
  <si>
    <t>1 2 STAINLESS STRAINER DEEP</t>
  </si>
  <si>
    <t>Storage bin with wheels</t>
  </si>
  <si>
    <t>Stainless Steel GN Container 1 1 15 cm Deep</t>
  </si>
  <si>
    <t>Stainless Steel GN LID 1 1 15 cm Deep</t>
  </si>
  <si>
    <t>BAKING TRAY</t>
  </si>
  <si>
    <t>SERVEWELL SLATE 1 2 , S-2636 - LP @ 1069</t>
  </si>
  <si>
    <t>Basket PP Dx Rect 600 x 400 x 80</t>
  </si>
  <si>
    <t>230*150MM</t>
  </si>
  <si>
    <t>200*250MM</t>
  </si>
  <si>
    <t>20*9cm-3 ltr Corvus</t>
  </si>
  <si>
    <t>28*17cm Corvus</t>
  </si>
  <si>
    <t>24*15-6 ltr Corvus</t>
  </si>
  <si>
    <t>TB16-16CM</t>
  </si>
  <si>
    <t>TB20-20CM</t>
  </si>
  <si>
    <t>RENA 30401</t>
  </si>
  <si>
    <t>COMET</t>
  </si>
  <si>
    <t>WP30PPLH</t>
  </si>
  <si>
    <t>WP25PPLH</t>
  </si>
  <si>
    <t>6  FLAIR</t>
  </si>
  <si>
    <t>8*4  FLAIR</t>
  </si>
  <si>
    <t>STANDARD CHOPPING BOARD 12*18*0.8  PP</t>
  </si>
  <si>
    <t>WSC12</t>
  </si>
  <si>
    <t>UT09H</t>
  </si>
  <si>
    <t>10  FLAIR</t>
  </si>
  <si>
    <t>ATLANTIC CHEF 9100G07</t>
  </si>
  <si>
    <t>4  BH</t>
  </si>
  <si>
    <t>Measuring Jug plastic 3.5 L</t>
  </si>
  <si>
    <t>6OZ,18OZ,32OZ</t>
  </si>
  <si>
    <t>CHINA</t>
  </si>
  <si>
    <t>DRG10</t>
  </si>
  <si>
    <t>DRG86M</t>
  </si>
  <si>
    <t xml:space="preserve">Brush, Pastry Boar WH 2 </t>
  </si>
  <si>
    <t>PIONEER 30KG</t>
  </si>
  <si>
    <t>BILL SPIKE</t>
  </si>
  <si>
    <t>FR258</t>
  </si>
  <si>
    <t>PR314151</t>
  </si>
  <si>
    <t>BR258</t>
  </si>
  <si>
    <t>Silver</t>
  </si>
  <si>
    <t>NSF</t>
  </si>
  <si>
    <t>NSF 1 9*100MM</t>
  </si>
  <si>
    <t>SS HDL PALTA</t>
  </si>
  <si>
    <t>RENA 20014</t>
  </si>
  <si>
    <t>cambro</t>
  </si>
  <si>
    <t>cambro 1 9*100MM</t>
  </si>
  <si>
    <t>Cambro 12qt</t>
  </si>
  <si>
    <t>Cambro 6qt</t>
  </si>
  <si>
    <t>Baking Mat Sili FG B W 585x385</t>
  </si>
  <si>
    <t>KMW</t>
  </si>
  <si>
    <t>BS22R 8.5 *9  With Reienfroced bar</t>
  </si>
  <si>
    <t>CAMBRO 1 2*200</t>
  </si>
  <si>
    <t>CAMBRO DB18263P</t>
  </si>
  <si>
    <t>1 1*100 Zanuff PERFORATED</t>
  </si>
  <si>
    <t>1 2*65 Zanuff PEFORATED</t>
  </si>
  <si>
    <t>IBS20</t>
  </si>
  <si>
    <t>1 1*150MM Zanuff</t>
  </si>
  <si>
    <t>Zanuff</t>
  </si>
  <si>
    <t>AluSteel 60x40x1.8</t>
  </si>
  <si>
    <r>
      <t xml:space="preserve">2) Delivery   </t>
    </r>
    <r>
      <rPr>
        <sz val="14"/>
        <rFont val="Calibri"/>
        <family val="2"/>
      </rPr>
      <t>: Within 15-30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</si>
</sst>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34" fillId="0" borderId="15" xfId="0" applyNumberFormat="1" applyFont="1" applyBorder="1" applyAlignment="1" applyProtection="1">
      <alignment horizontal="center" vertical="center"/>
    </xf>
    <xf numFmtId="0" fontId="34" fillId="0" borderId="15" xfId="0" applyNumberFormat="1" applyFont="1" applyBorder="1" applyAlignment="1" applyProtection="1">
      <alignment vertical="center" wrapText="1"/>
    </xf>
    <xf numFmtId="0" fontId="35" fillId="0" borderId="15" xfId="0" applyNumberFormat="1" applyFont="1" applyBorder="1" applyAlignment="1" applyProtection="1">
      <alignment vertical="center" wrapText="1"/>
    </xf>
    <xf numFmtId="0" fontId="33" fillId="0" borderId="1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topLeftCell="A90" zoomScaleNormal="100" workbookViewId="0">
      <selection activeCell="M99" sqref="M99"/>
    </sheetView>
  </sheetViews>
  <sheetFormatPr defaultRowHeight="15" x14ac:dyDescent="0.25"/>
  <cols>
    <col min="1" max="1" width="6.42578125" customWidth="1"/>
    <col min="2" max="3" width="28" customWidth="1"/>
    <col min="4" max="4" width="11.140625" customWidth="1"/>
    <col min="5" max="5" width="8.85546875" customWidth="1"/>
    <col min="6" max="6" width="11.140625" customWidth="1"/>
    <col min="7" max="7" width="7.85546875" customWidth="1"/>
    <col min="11" max="11" width="10.42578125" customWidth="1"/>
    <col min="12" max="12" width="11" customWidth="1"/>
    <col min="13" max="13" width="18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8" t="s">
        <v>44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6" t="s">
        <v>41</v>
      </c>
      <c r="G15" s="115" t="s">
        <v>5</v>
      </c>
      <c r="H15" s="116"/>
      <c r="I15" s="115" t="s">
        <v>6</v>
      </c>
      <c r="J15" s="116"/>
      <c r="K15" s="115" t="s">
        <v>7</v>
      </c>
      <c r="L15" s="116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7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7" t="s">
        <v>39</v>
      </c>
      <c r="G17" s="24"/>
      <c r="H17" s="24"/>
      <c r="I17" s="25"/>
      <c r="J17" s="24"/>
      <c r="K17" s="25"/>
      <c r="L17" s="24"/>
      <c r="M17" s="24"/>
    </row>
    <row r="18" spans="1:14" ht="37.5" customHeight="1" x14ac:dyDescent="0.25">
      <c r="A18" s="98">
        <v>1</v>
      </c>
      <c r="B18" s="112" t="s">
        <v>46</v>
      </c>
      <c r="C18" s="110" t="s">
        <v>116</v>
      </c>
      <c r="D18" s="103"/>
      <c r="E18" s="111">
        <v>20</v>
      </c>
      <c r="F18" s="96">
        <v>748</v>
      </c>
      <c r="G18" s="96">
        <v>18</v>
      </c>
      <c r="H18" s="96">
        <v>0</v>
      </c>
      <c r="I18" s="96">
        <f t="shared" ref="I18:I81" si="0">G18/2</f>
        <v>9</v>
      </c>
      <c r="J18" s="96">
        <f>I18%*M18</f>
        <v>1346.3999999999999</v>
      </c>
      <c r="K18" s="95">
        <f t="shared" ref="K18:K81" si="1">G18/2</f>
        <v>9</v>
      </c>
      <c r="L18" s="96">
        <f>J18</f>
        <v>1346.3999999999999</v>
      </c>
      <c r="M18" s="96">
        <f>E18*F18</f>
        <v>14960</v>
      </c>
      <c r="N18" s="105"/>
    </row>
    <row r="19" spans="1:14" ht="38.25" customHeight="1" x14ac:dyDescent="0.25">
      <c r="A19" s="98">
        <v>2</v>
      </c>
      <c r="B19" s="112" t="s">
        <v>47</v>
      </c>
      <c r="C19" s="110" t="s">
        <v>117</v>
      </c>
      <c r="D19" s="104"/>
      <c r="E19" s="111">
        <v>6</v>
      </c>
      <c r="F19" s="96">
        <v>1950</v>
      </c>
      <c r="G19" s="96">
        <v>18</v>
      </c>
      <c r="H19" s="96">
        <v>0</v>
      </c>
      <c r="I19" s="96">
        <f t="shared" si="0"/>
        <v>9</v>
      </c>
      <c r="J19" s="96">
        <f t="shared" ref="J19:J82" si="2">I19%*M19</f>
        <v>1053</v>
      </c>
      <c r="K19" s="95">
        <f t="shared" si="1"/>
        <v>9</v>
      </c>
      <c r="L19" s="96">
        <f t="shared" ref="L19:L82" si="3">J19</f>
        <v>1053</v>
      </c>
      <c r="M19" s="96">
        <f t="shared" ref="M19:M82" si="4">E19*F19</f>
        <v>11700</v>
      </c>
    </row>
    <row r="20" spans="1:14" ht="26.25" customHeight="1" x14ac:dyDescent="0.25">
      <c r="A20" s="98">
        <v>3</v>
      </c>
      <c r="B20" s="112" t="s">
        <v>48</v>
      </c>
      <c r="C20" s="110" t="s">
        <v>118</v>
      </c>
      <c r="D20" s="104"/>
      <c r="E20" s="111">
        <v>3</v>
      </c>
      <c r="F20" s="96">
        <v>1950</v>
      </c>
      <c r="G20" s="96">
        <v>12</v>
      </c>
      <c r="H20" s="96">
        <v>0</v>
      </c>
      <c r="I20" s="96">
        <f t="shared" si="0"/>
        <v>6</v>
      </c>
      <c r="J20" s="96">
        <f t="shared" si="2"/>
        <v>351</v>
      </c>
      <c r="K20" s="95">
        <f t="shared" si="1"/>
        <v>6</v>
      </c>
      <c r="L20" s="96">
        <f t="shared" si="3"/>
        <v>351</v>
      </c>
      <c r="M20" s="96">
        <f t="shared" si="4"/>
        <v>5850</v>
      </c>
    </row>
    <row r="21" spans="1:14" ht="35.25" customHeight="1" x14ac:dyDescent="0.25">
      <c r="A21" s="98">
        <v>4</v>
      </c>
      <c r="B21" s="113" t="s">
        <v>49</v>
      </c>
      <c r="C21" s="110" t="s">
        <v>119</v>
      </c>
      <c r="D21" s="104"/>
      <c r="E21" s="111">
        <v>3</v>
      </c>
      <c r="F21" s="96">
        <v>2550</v>
      </c>
      <c r="G21" s="96">
        <v>18</v>
      </c>
      <c r="H21" s="96">
        <v>0</v>
      </c>
      <c r="I21" s="96">
        <f t="shared" si="0"/>
        <v>9</v>
      </c>
      <c r="J21" s="96">
        <f t="shared" si="2"/>
        <v>688.5</v>
      </c>
      <c r="K21" s="95">
        <f t="shared" si="1"/>
        <v>9</v>
      </c>
      <c r="L21" s="96">
        <f t="shared" si="3"/>
        <v>688.5</v>
      </c>
      <c r="M21" s="96">
        <f t="shared" si="4"/>
        <v>7650</v>
      </c>
    </row>
    <row r="22" spans="1:14" ht="33" customHeight="1" x14ac:dyDescent="0.25">
      <c r="A22" s="98">
        <v>5</v>
      </c>
      <c r="B22" s="112" t="s">
        <v>50</v>
      </c>
      <c r="C22" s="110" t="s">
        <v>120</v>
      </c>
      <c r="D22" s="104"/>
      <c r="E22" s="111">
        <v>2</v>
      </c>
      <c r="F22" s="96">
        <v>1442</v>
      </c>
      <c r="G22" s="96">
        <v>12</v>
      </c>
      <c r="H22" s="96">
        <v>0</v>
      </c>
      <c r="I22" s="96">
        <f t="shared" si="0"/>
        <v>6</v>
      </c>
      <c r="J22" s="96">
        <f t="shared" si="2"/>
        <v>173.04</v>
      </c>
      <c r="K22" s="95">
        <f t="shared" si="1"/>
        <v>6</v>
      </c>
      <c r="L22" s="96">
        <f t="shared" si="3"/>
        <v>173.04</v>
      </c>
      <c r="M22" s="96">
        <f t="shared" si="4"/>
        <v>2884</v>
      </c>
    </row>
    <row r="23" spans="1:14" ht="36" customHeight="1" x14ac:dyDescent="0.25">
      <c r="A23" s="98">
        <v>6</v>
      </c>
      <c r="B23" s="112" t="s">
        <v>51</v>
      </c>
      <c r="C23" s="110" t="s">
        <v>121</v>
      </c>
      <c r="D23" s="104"/>
      <c r="E23" s="111">
        <v>2</v>
      </c>
      <c r="F23" s="96">
        <v>3388</v>
      </c>
      <c r="G23" s="96">
        <v>12</v>
      </c>
      <c r="H23" s="96">
        <v>0</v>
      </c>
      <c r="I23" s="96">
        <f t="shared" si="0"/>
        <v>6</v>
      </c>
      <c r="J23" s="96">
        <f t="shared" si="2"/>
        <v>406.56</v>
      </c>
      <c r="K23" s="95">
        <f t="shared" si="1"/>
        <v>6</v>
      </c>
      <c r="L23" s="96">
        <f t="shared" si="3"/>
        <v>406.56</v>
      </c>
      <c r="M23" s="96">
        <f t="shared" si="4"/>
        <v>6776</v>
      </c>
    </row>
    <row r="24" spans="1:14" ht="26.25" customHeight="1" x14ac:dyDescent="0.25">
      <c r="A24" s="98">
        <v>7</v>
      </c>
      <c r="B24" s="112" t="s">
        <v>52</v>
      </c>
      <c r="C24" s="110" t="s">
        <v>122</v>
      </c>
      <c r="D24" s="104"/>
      <c r="E24" s="111">
        <v>2</v>
      </c>
      <c r="F24" s="96">
        <v>2947</v>
      </c>
      <c r="G24" s="96">
        <v>12</v>
      </c>
      <c r="H24" s="96">
        <v>0</v>
      </c>
      <c r="I24" s="96">
        <f t="shared" si="0"/>
        <v>6</v>
      </c>
      <c r="J24" s="96">
        <f t="shared" si="2"/>
        <v>353.64</v>
      </c>
      <c r="K24" s="95">
        <f t="shared" si="1"/>
        <v>6</v>
      </c>
      <c r="L24" s="96">
        <f t="shared" si="3"/>
        <v>353.64</v>
      </c>
      <c r="M24" s="96">
        <f t="shared" si="4"/>
        <v>5894</v>
      </c>
    </row>
    <row r="25" spans="1:14" ht="26.25" customHeight="1" x14ac:dyDescent="0.25">
      <c r="A25" s="98">
        <v>8</v>
      </c>
      <c r="B25" s="112" t="s">
        <v>53</v>
      </c>
      <c r="C25" s="110" t="s">
        <v>123</v>
      </c>
      <c r="D25" s="104"/>
      <c r="E25" s="111">
        <v>6</v>
      </c>
      <c r="F25" s="96">
        <v>90</v>
      </c>
      <c r="G25" s="96">
        <v>12</v>
      </c>
      <c r="H25" s="96">
        <v>0</v>
      </c>
      <c r="I25" s="96">
        <f t="shared" si="0"/>
        <v>6</v>
      </c>
      <c r="J25" s="96">
        <f t="shared" si="2"/>
        <v>32.4</v>
      </c>
      <c r="K25" s="95">
        <f t="shared" si="1"/>
        <v>6</v>
      </c>
      <c r="L25" s="96">
        <f t="shared" si="3"/>
        <v>32.4</v>
      </c>
      <c r="M25" s="96">
        <f t="shared" si="4"/>
        <v>540</v>
      </c>
    </row>
    <row r="26" spans="1:14" ht="26.25" customHeight="1" x14ac:dyDescent="0.25">
      <c r="A26" s="98">
        <v>9</v>
      </c>
      <c r="B26" s="112" t="s">
        <v>54</v>
      </c>
      <c r="C26" s="110" t="s">
        <v>124</v>
      </c>
      <c r="D26" s="104"/>
      <c r="E26" s="111">
        <v>6</v>
      </c>
      <c r="F26" s="96">
        <v>120</v>
      </c>
      <c r="G26" s="96">
        <v>12</v>
      </c>
      <c r="H26" s="96">
        <v>0</v>
      </c>
      <c r="I26" s="96">
        <f t="shared" si="0"/>
        <v>6</v>
      </c>
      <c r="J26" s="96">
        <f t="shared" si="2"/>
        <v>43.199999999999996</v>
      </c>
      <c r="K26" s="95">
        <f t="shared" si="1"/>
        <v>6</v>
      </c>
      <c r="L26" s="96">
        <f t="shared" si="3"/>
        <v>43.199999999999996</v>
      </c>
      <c r="M26" s="96">
        <f t="shared" si="4"/>
        <v>720</v>
      </c>
    </row>
    <row r="27" spans="1:14" ht="37.5" customHeight="1" x14ac:dyDescent="0.25">
      <c r="A27" s="98">
        <v>10</v>
      </c>
      <c r="B27" s="112" t="s">
        <v>55</v>
      </c>
      <c r="C27" s="110" t="s">
        <v>125</v>
      </c>
      <c r="D27" s="104"/>
      <c r="E27" s="111">
        <v>6</v>
      </c>
      <c r="F27" s="96">
        <v>168</v>
      </c>
      <c r="G27" s="96">
        <v>18</v>
      </c>
      <c r="H27" s="96">
        <v>0</v>
      </c>
      <c r="I27" s="96">
        <f t="shared" si="0"/>
        <v>9</v>
      </c>
      <c r="J27" s="96">
        <f t="shared" si="2"/>
        <v>90.72</v>
      </c>
      <c r="K27" s="95">
        <f t="shared" si="1"/>
        <v>9</v>
      </c>
      <c r="L27" s="96">
        <f t="shared" si="3"/>
        <v>90.72</v>
      </c>
      <c r="M27" s="96">
        <f t="shared" si="4"/>
        <v>1008</v>
      </c>
    </row>
    <row r="28" spans="1:14" ht="33.75" customHeight="1" x14ac:dyDescent="0.25">
      <c r="A28" s="98">
        <v>11</v>
      </c>
      <c r="B28" s="112" t="s">
        <v>56</v>
      </c>
      <c r="C28" s="110" t="s">
        <v>126</v>
      </c>
      <c r="D28" s="104"/>
      <c r="E28" s="111">
        <v>6</v>
      </c>
      <c r="F28" s="96">
        <v>120</v>
      </c>
      <c r="G28" s="96">
        <v>18</v>
      </c>
      <c r="H28" s="96">
        <v>0</v>
      </c>
      <c r="I28" s="96">
        <f t="shared" si="0"/>
        <v>9</v>
      </c>
      <c r="J28" s="96">
        <f t="shared" si="2"/>
        <v>64.8</v>
      </c>
      <c r="K28" s="95">
        <f t="shared" si="1"/>
        <v>9</v>
      </c>
      <c r="L28" s="96">
        <f t="shared" si="3"/>
        <v>64.8</v>
      </c>
      <c r="M28" s="96">
        <f t="shared" si="4"/>
        <v>720</v>
      </c>
    </row>
    <row r="29" spans="1:14" ht="33.75" customHeight="1" x14ac:dyDescent="0.25">
      <c r="A29" s="98">
        <v>12</v>
      </c>
      <c r="B29" s="112" t="s">
        <v>57</v>
      </c>
      <c r="C29" s="110" t="s">
        <v>127</v>
      </c>
      <c r="D29" s="104"/>
      <c r="E29" s="111">
        <v>2</v>
      </c>
      <c r="F29" s="96">
        <v>250</v>
      </c>
      <c r="G29" s="96">
        <v>12</v>
      </c>
      <c r="H29" s="96">
        <v>0</v>
      </c>
      <c r="I29" s="96">
        <f t="shared" si="0"/>
        <v>6</v>
      </c>
      <c r="J29" s="96">
        <f t="shared" si="2"/>
        <v>30</v>
      </c>
      <c r="K29" s="95">
        <f t="shared" si="1"/>
        <v>6</v>
      </c>
      <c r="L29" s="96">
        <f t="shared" si="3"/>
        <v>30</v>
      </c>
      <c r="M29" s="96">
        <f t="shared" si="4"/>
        <v>500</v>
      </c>
    </row>
    <row r="30" spans="1:14" ht="36.75" customHeight="1" x14ac:dyDescent="0.25">
      <c r="A30" s="98">
        <v>13</v>
      </c>
      <c r="B30" s="112" t="s">
        <v>58</v>
      </c>
      <c r="C30" s="110" t="s">
        <v>128</v>
      </c>
      <c r="D30" s="104"/>
      <c r="E30" s="111">
        <v>2</v>
      </c>
      <c r="F30" s="96">
        <v>240</v>
      </c>
      <c r="G30" s="96">
        <v>12</v>
      </c>
      <c r="H30" s="96">
        <v>0</v>
      </c>
      <c r="I30" s="96">
        <f t="shared" si="0"/>
        <v>6</v>
      </c>
      <c r="J30" s="96">
        <f t="shared" si="2"/>
        <v>28.799999999999997</v>
      </c>
      <c r="K30" s="95">
        <f t="shared" si="1"/>
        <v>6</v>
      </c>
      <c r="L30" s="96">
        <f t="shared" si="3"/>
        <v>28.799999999999997</v>
      </c>
      <c r="M30" s="96">
        <f t="shared" si="4"/>
        <v>480</v>
      </c>
    </row>
    <row r="31" spans="1:14" ht="40.5" customHeight="1" x14ac:dyDescent="0.25">
      <c r="A31" s="98">
        <v>14</v>
      </c>
      <c r="B31" s="112" t="s">
        <v>59</v>
      </c>
      <c r="C31" s="110" t="s">
        <v>129</v>
      </c>
      <c r="D31" s="104"/>
      <c r="E31" s="111">
        <v>8</v>
      </c>
      <c r="F31" s="96">
        <v>250</v>
      </c>
      <c r="G31" s="96">
        <v>18</v>
      </c>
      <c r="H31" s="96">
        <v>0</v>
      </c>
      <c r="I31" s="96">
        <f t="shared" si="0"/>
        <v>9</v>
      </c>
      <c r="J31" s="96">
        <f t="shared" si="2"/>
        <v>180</v>
      </c>
      <c r="K31" s="95">
        <f t="shared" si="1"/>
        <v>9</v>
      </c>
      <c r="L31" s="96">
        <f t="shared" si="3"/>
        <v>180</v>
      </c>
      <c r="M31" s="96">
        <f t="shared" si="4"/>
        <v>2000</v>
      </c>
    </row>
    <row r="32" spans="1:14" ht="44.25" customHeight="1" x14ac:dyDescent="0.25">
      <c r="A32" s="98">
        <v>15</v>
      </c>
      <c r="B32" s="112" t="s">
        <v>60</v>
      </c>
      <c r="C32" s="110" t="s">
        <v>130</v>
      </c>
      <c r="D32" s="104"/>
      <c r="E32" s="111">
        <v>6</v>
      </c>
      <c r="F32" s="96">
        <v>600</v>
      </c>
      <c r="G32" s="96">
        <v>18</v>
      </c>
      <c r="H32" s="96">
        <v>0</v>
      </c>
      <c r="I32" s="96">
        <f t="shared" si="0"/>
        <v>9</v>
      </c>
      <c r="J32" s="96">
        <f t="shared" si="2"/>
        <v>324</v>
      </c>
      <c r="K32" s="95">
        <f t="shared" si="1"/>
        <v>9</v>
      </c>
      <c r="L32" s="96">
        <f t="shared" si="3"/>
        <v>324</v>
      </c>
      <c r="M32" s="96">
        <f t="shared" si="4"/>
        <v>3600</v>
      </c>
    </row>
    <row r="33" spans="1:13" ht="36" customHeight="1" x14ac:dyDescent="0.25">
      <c r="A33" s="98">
        <v>16</v>
      </c>
      <c r="B33" s="112" t="s">
        <v>61</v>
      </c>
      <c r="C33" s="110" t="s">
        <v>131</v>
      </c>
      <c r="D33" s="104"/>
      <c r="E33" s="111">
        <v>2</v>
      </c>
      <c r="F33" s="96">
        <v>665</v>
      </c>
      <c r="G33" s="96">
        <v>18</v>
      </c>
      <c r="H33" s="96">
        <v>0</v>
      </c>
      <c r="I33" s="96">
        <f t="shared" si="0"/>
        <v>9</v>
      </c>
      <c r="J33" s="96">
        <f t="shared" si="2"/>
        <v>119.69999999999999</v>
      </c>
      <c r="K33" s="95">
        <f t="shared" si="1"/>
        <v>9</v>
      </c>
      <c r="L33" s="96">
        <f t="shared" si="3"/>
        <v>119.69999999999999</v>
      </c>
      <c r="M33" s="96">
        <f t="shared" si="4"/>
        <v>1330</v>
      </c>
    </row>
    <row r="34" spans="1:13" ht="38.25" customHeight="1" x14ac:dyDescent="0.25">
      <c r="A34" s="98">
        <v>17</v>
      </c>
      <c r="B34" s="112" t="s">
        <v>62</v>
      </c>
      <c r="C34" s="110" t="s">
        <v>131</v>
      </c>
      <c r="D34" s="104"/>
      <c r="E34" s="111">
        <v>1</v>
      </c>
      <c r="F34" s="96">
        <v>665</v>
      </c>
      <c r="G34" s="96">
        <v>18</v>
      </c>
      <c r="H34" s="96">
        <v>0</v>
      </c>
      <c r="I34" s="96">
        <f t="shared" si="0"/>
        <v>9</v>
      </c>
      <c r="J34" s="96">
        <f t="shared" si="2"/>
        <v>59.849999999999994</v>
      </c>
      <c r="K34" s="95">
        <f t="shared" si="1"/>
        <v>9</v>
      </c>
      <c r="L34" s="96">
        <f t="shared" si="3"/>
        <v>59.849999999999994</v>
      </c>
      <c r="M34" s="96">
        <f t="shared" si="4"/>
        <v>665</v>
      </c>
    </row>
    <row r="35" spans="1:13" ht="31.5" customHeight="1" x14ac:dyDescent="0.25">
      <c r="A35" s="98">
        <v>18</v>
      </c>
      <c r="B35" s="112" t="s">
        <v>63</v>
      </c>
      <c r="C35" s="110" t="s">
        <v>131</v>
      </c>
      <c r="D35" s="104"/>
      <c r="E35" s="111">
        <v>1</v>
      </c>
      <c r="F35" s="96">
        <v>665</v>
      </c>
      <c r="G35" s="96">
        <v>18</v>
      </c>
      <c r="H35" s="96">
        <v>0</v>
      </c>
      <c r="I35" s="96">
        <f t="shared" si="0"/>
        <v>9</v>
      </c>
      <c r="J35" s="96">
        <f t="shared" si="2"/>
        <v>59.849999999999994</v>
      </c>
      <c r="K35" s="95">
        <f t="shared" si="1"/>
        <v>9</v>
      </c>
      <c r="L35" s="96">
        <f t="shared" si="3"/>
        <v>59.849999999999994</v>
      </c>
      <c r="M35" s="96">
        <f t="shared" si="4"/>
        <v>665</v>
      </c>
    </row>
    <row r="36" spans="1:13" ht="26.25" customHeight="1" x14ac:dyDescent="0.25">
      <c r="A36" s="98">
        <v>19</v>
      </c>
      <c r="B36" s="112" t="s">
        <v>64</v>
      </c>
      <c r="C36" s="110" t="s">
        <v>132</v>
      </c>
      <c r="D36" s="104"/>
      <c r="E36" s="111">
        <v>1</v>
      </c>
      <c r="F36" s="96">
        <v>1150</v>
      </c>
      <c r="G36" s="96">
        <v>12</v>
      </c>
      <c r="H36" s="96">
        <v>0</v>
      </c>
      <c r="I36" s="96">
        <f t="shared" si="0"/>
        <v>6</v>
      </c>
      <c r="J36" s="96">
        <f t="shared" si="2"/>
        <v>69</v>
      </c>
      <c r="K36" s="95">
        <f t="shared" si="1"/>
        <v>6</v>
      </c>
      <c r="L36" s="96">
        <f t="shared" si="3"/>
        <v>69</v>
      </c>
      <c r="M36" s="96">
        <f t="shared" si="4"/>
        <v>1150</v>
      </c>
    </row>
    <row r="37" spans="1:13" ht="41.25" customHeight="1" x14ac:dyDescent="0.25">
      <c r="A37" s="98">
        <v>20</v>
      </c>
      <c r="B37" s="112" t="s">
        <v>65</v>
      </c>
      <c r="C37" s="110" t="s">
        <v>133</v>
      </c>
      <c r="D37" s="104"/>
      <c r="E37" s="111">
        <v>10</v>
      </c>
      <c r="F37" s="96">
        <v>95</v>
      </c>
      <c r="G37" s="96">
        <v>18</v>
      </c>
      <c r="H37" s="96">
        <v>0</v>
      </c>
      <c r="I37" s="96">
        <f t="shared" si="0"/>
        <v>9</v>
      </c>
      <c r="J37" s="96">
        <f t="shared" si="2"/>
        <v>85.5</v>
      </c>
      <c r="K37" s="95">
        <f t="shared" si="1"/>
        <v>9</v>
      </c>
      <c r="L37" s="96">
        <f t="shared" si="3"/>
        <v>85.5</v>
      </c>
      <c r="M37" s="96">
        <f t="shared" si="4"/>
        <v>950</v>
      </c>
    </row>
    <row r="38" spans="1:13" ht="26.25" customHeight="1" x14ac:dyDescent="0.25">
      <c r="A38" s="98">
        <v>21</v>
      </c>
      <c r="B38" s="112" t="s">
        <v>66</v>
      </c>
      <c r="C38" s="110" t="s">
        <v>134</v>
      </c>
      <c r="D38" s="104"/>
      <c r="E38" s="111">
        <v>2</v>
      </c>
      <c r="F38" s="96">
        <v>300</v>
      </c>
      <c r="G38" s="96">
        <v>18</v>
      </c>
      <c r="H38" s="96">
        <v>0</v>
      </c>
      <c r="I38" s="96">
        <f t="shared" si="0"/>
        <v>9</v>
      </c>
      <c r="J38" s="96">
        <f t="shared" si="2"/>
        <v>54</v>
      </c>
      <c r="K38" s="95">
        <f t="shared" si="1"/>
        <v>9</v>
      </c>
      <c r="L38" s="96">
        <f t="shared" si="3"/>
        <v>54</v>
      </c>
      <c r="M38" s="96">
        <f t="shared" si="4"/>
        <v>600</v>
      </c>
    </row>
    <row r="39" spans="1:13" ht="26.25" customHeight="1" x14ac:dyDescent="0.25">
      <c r="A39" s="98">
        <v>22</v>
      </c>
      <c r="B39" s="112" t="s">
        <v>67</v>
      </c>
      <c r="C39" s="110" t="s">
        <v>135</v>
      </c>
      <c r="D39" s="104"/>
      <c r="E39" s="111">
        <v>2</v>
      </c>
      <c r="F39" s="96">
        <v>174</v>
      </c>
      <c r="G39" s="96">
        <v>18</v>
      </c>
      <c r="H39" s="96">
        <v>0</v>
      </c>
      <c r="I39" s="96">
        <f t="shared" si="0"/>
        <v>9</v>
      </c>
      <c r="J39" s="96">
        <f t="shared" si="2"/>
        <v>31.32</v>
      </c>
      <c r="K39" s="95">
        <f t="shared" si="1"/>
        <v>9</v>
      </c>
      <c r="L39" s="96">
        <f t="shared" si="3"/>
        <v>31.32</v>
      </c>
      <c r="M39" s="96">
        <f t="shared" si="4"/>
        <v>348</v>
      </c>
    </row>
    <row r="40" spans="1:13" ht="26.25" customHeight="1" x14ac:dyDescent="0.25">
      <c r="A40" s="98">
        <v>23</v>
      </c>
      <c r="B40" s="112" t="s">
        <v>68</v>
      </c>
      <c r="C40" s="110" t="s">
        <v>136</v>
      </c>
      <c r="D40" s="104"/>
      <c r="E40" s="111">
        <v>2</v>
      </c>
      <c r="F40" s="96">
        <v>225</v>
      </c>
      <c r="G40" s="96">
        <v>18</v>
      </c>
      <c r="H40" s="96">
        <v>0</v>
      </c>
      <c r="I40" s="96">
        <f t="shared" si="0"/>
        <v>9</v>
      </c>
      <c r="J40" s="96">
        <f t="shared" si="2"/>
        <v>40.5</v>
      </c>
      <c r="K40" s="95">
        <f t="shared" si="1"/>
        <v>9</v>
      </c>
      <c r="L40" s="96">
        <f t="shared" si="3"/>
        <v>40.5</v>
      </c>
      <c r="M40" s="96">
        <f t="shared" si="4"/>
        <v>450</v>
      </c>
    </row>
    <row r="41" spans="1:13" ht="26.25" customHeight="1" x14ac:dyDescent="0.25">
      <c r="A41" s="98">
        <v>24</v>
      </c>
      <c r="B41" s="112" t="s">
        <v>69</v>
      </c>
      <c r="C41" s="110" t="s">
        <v>137</v>
      </c>
      <c r="D41" s="104"/>
      <c r="E41" s="111">
        <v>5</v>
      </c>
      <c r="F41" s="96">
        <v>250</v>
      </c>
      <c r="G41" s="96">
        <v>18</v>
      </c>
      <c r="H41" s="96">
        <v>0</v>
      </c>
      <c r="I41" s="96">
        <f t="shared" si="0"/>
        <v>9</v>
      </c>
      <c r="J41" s="96">
        <f t="shared" si="2"/>
        <v>112.5</v>
      </c>
      <c r="K41" s="95">
        <f t="shared" si="1"/>
        <v>9</v>
      </c>
      <c r="L41" s="96">
        <f t="shared" si="3"/>
        <v>112.5</v>
      </c>
      <c r="M41" s="96">
        <f t="shared" si="4"/>
        <v>1250</v>
      </c>
    </row>
    <row r="42" spans="1:13" ht="36" customHeight="1" x14ac:dyDescent="0.25">
      <c r="A42" s="98">
        <v>25</v>
      </c>
      <c r="B42" s="112" t="s">
        <v>70</v>
      </c>
      <c r="C42" s="110" t="s">
        <v>138</v>
      </c>
      <c r="D42" s="104"/>
      <c r="E42" s="111">
        <v>5</v>
      </c>
      <c r="F42" s="96">
        <v>120</v>
      </c>
      <c r="G42" s="96">
        <v>18</v>
      </c>
      <c r="H42" s="96">
        <v>0</v>
      </c>
      <c r="I42" s="96">
        <f t="shared" si="0"/>
        <v>9</v>
      </c>
      <c r="J42" s="96">
        <f t="shared" si="2"/>
        <v>54</v>
      </c>
      <c r="K42" s="95">
        <f t="shared" si="1"/>
        <v>9</v>
      </c>
      <c r="L42" s="96">
        <f t="shared" si="3"/>
        <v>54</v>
      </c>
      <c r="M42" s="96">
        <f t="shared" si="4"/>
        <v>600</v>
      </c>
    </row>
    <row r="43" spans="1:13" ht="36" customHeight="1" x14ac:dyDescent="0.25">
      <c r="A43" s="98">
        <v>26</v>
      </c>
      <c r="B43" s="112" t="s">
        <v>71</v>
      </c>
      <c r="C43" s="110" t="s">
        <v>139</v>
      </c>
      <c r="D43" s="104"/>
      <c r="E43" s="111">
        <v>1</v>
      </c>
      <c r="F43" s="96">
        <v>9500</v>
      </c>
      <c r="G43" s="96">
        <v>18</v>
      </c>
      <c r="H43" s="96">
        <v>0</v>
      </c>
      <c r="I43" s="96">
        <f t="shared" si="0"/>
        <v>9</v>
      </c>
      <c r="J43" s="96">
        <f t="shared" si="2"/>
        <v>855</v>
      </c>
      <c r="K43" s="95">
        <f t="shared" si="1"/>
        <v>9</v>
      </c>
      <c r="L43" s="96">
        <f t="shared" si="3"/>
        <v>855</v>
      </c>
      <c r="M43" s="96">
        <f t="shared" si="4"/>
        <v>9500</v>
      </c>
    </row>
    <row r="44" spans="1:13" ht="36" customHeight="1" x14ac:dyDescent="0.25">
      <c r="A44" s="98">
        <v>27</v>
      </c>
      <c r="B44" s="112" t="s">
        <v>72</v>
      </c>
      <c r="C44" s="110" t="s">
        <v>140</v>
      </c>
      <c r="D44" s="104"/>
      <c r="E44" s="111">
        <v>2</v>
      </c>
      <c r="F44" s="96">
        <v>120</v>
      </c>
      <c r="G44" s="96">
        <v>12</v>
      </c>
      <c r="H44" s="96">
        <v>0</v>
      </c>
      <c r="I44" s="96">
        <f t="shared" si="0"/>
        <v>6</v>
      </c>
      <c r="J44" s="96">
        <f t="shared" si="2"/>
        <v>14.399999999999999</v>
      </c>
      <c r="K44" s="95">
        <f t="shared" si="1"/>
        <v>6</v>
      </c>
      <c r="L44" s="96">
        <f t="shared" si="3"/>
        <v>14.399999999999999</v>
      </c>
      <c r="M44" s="96">
        <f t="shared" si="4"/>
        <v>240</v>
      </c>
    </row>
    <row r="45" spans="1:13" ht="36" customHeight="1" x14ac:dyDescent="0.25">
      <c r="A45" s="98">
        <v>28</v>
      </c>
      <c r="B45" s="112" t="s">
        <v>73</v>
      </c>
      <c r="C45" s="110" t="s">
        <v>141</v>
      </c>
      <c r="D45" s="104"/>
      <c r="E45" s="111">
        <v>1</v>
      </c>
      <c r="F45" s="96">
        <v>120</v>
      </c>
      <c r="G45" s="96">
        <v>12</v>
      </c>
      <c r="H45" s="96">
        <v>0</v>
      </c>
      <c r="I45" s="96">
        <f t="shared" si="0"/>
        <v>6</v>
      </c>
      <c r="J45" s="96">
        <f t="shared" si="2"/>
        <v>7.1999999999999993</v>
      </c>
      <c r="K45" s="95">
        <f t="shared" si="1"/>
        <v>6</v>
      </c>
      <c r="L45" s="96">
        <f t="shared" si="3"/>
        <v>7.1999999999999993</v>
      </c>
      <c r="M45" s="96">
        <f t="shared" si="4"/>
        <v>120</v>
      </c>
    </row>
    <row r="46" spans="1:13" ht="36" customHeight="1" x14ac:dyDescent="0.25">
      <c r="A46" s="98">
        <v>29</v>
      </c>
      <c r="B46" s="112" t="s">
        <v>74</v>
      </c>
      <c r="C46" s="110" t="s">
        <v>142</v>
      </c>
      <c r="D46" s="104"/>
      <c r="E46" s="111">
        <v>3</v>
      </c>
      <c r="F46" s="96">
        <v>120</v>
      </c>
      <c r="G46" s="96">
        <v>18</v>
      </c>
      <c r="H46" s="96">
        <v>0</v>
      </c>
      <c r="I46" s="96">
        <f t="shared" si="0"/>
        <v>9</v>
      </c>
      <c r="J46" s="96">
        <f t="shared" si="2"/>
        <v>32.4</v>
      </c>
      <c r="K46" s="95">
        <f t="shared" si="1"/>
        <v>9</v>
      </c>
      <c r="L46" s="96">
        <f t="shared" si="3"/>
        <v>32.4</v>
      </c>
      <c r="M46" s="96">
        <f t="shared" si="4"/>
        <v>360</v>
      </c>
    </row>
    <row r="47" spans="1:13" ht="36" customHeight="1" x14ac:dyDescent="0.25">
      <c r="A47" s="98">
        <v>30</v>
      </c>
      <c r="B47" s="112" t="s">
        <v>75</v>
      </c>
      <c r="C47" s="110"/>
      <c r="D47" s="104"/>
      <c r="E47" s="111">
        <v>8</v>
      </c>
      <c r="F47" s="96">
        <v>45</v>
      </c>
      <c r="G47" s="96">
        <v>18</v>
      </c>
      <c r="H47" s="96">
        <v>0</v>
      </c>
      <c r="I47" s="96">
        <f t="shared" si="0"/>
        <v>9</v>
      </c>
      <c r="J47" s="96">
        <f t="shared" si="2"/>
        <v>32.4</v>
      </c>
      <c r="K47" s="95">
        <f t="shared" si="1"/>
        <v>9</v>
      </c>
      <c r="L47" s="96">
        <f t="shared" si="3"/>
        <v>32.4</v>
      </c>
      <c r="M47" s="96">
        <f t="shared" si="4"/>
        <v>360</v>
      </c>
    </row>
    <row r="48" spans="1:13" ht="36" customHeight="1" x14ac:dyDescent="0.25">
      <c r="A48" s="98">
        <v>31</v>
      </c>
      <c r="B48" s="112" t="s">
        <v>76</v>
      </c>
      <c r="C48" s="110"/>
      <c r="D48" s="104"/>
      <c r="E48" s="111">
        <v>8</v>
      </c>
      <c r="F48" s="96">
        <v>45</v>
      </c>
      <c r="G48" s="96">
        <v>18</v>
      </c>
      <c r="H48" s="96">
        <v>0</v>
      </c>
      <c r="I48" s="96">
        <f t="shared" si="0"/>
        <v>9</v>
      </c>
      <c r="J48" s="96">
        <f t="shared" si="2"/>
        <v>32.4</v>
      </c>
      <c r="K48" s="95">
        <f t="shared" si="1"/>
        <v>9</v>
      </c>
      <c r="L48" s="96">
        <f t="shared" si="3"/>
        <v>32.4</v>
      </c>
      <c r="M48" s="96">
        <f t="shared" si="4"/>
        <v>360</v>
      </c>
    </row>
    <row r="49" spans="1:13" ht="26.25" customHeight="1" x14ac:dyDescent="0.25">
      <c r="A49" s="98">
        <v>32</v>
      </c>
      <c r="B49" s="113" t="s">
        <v>77</v>
      </c>
      <c r="C49" s="110" t="s">
        <v>143</v>
      </c>
      <c r="D49" s="104"/>
      <c r="E49" s="111">
        <v>1</v>
      </c>
      <c r="F49" s="96">
        <v>2500</v>
      </c>
      <c r="G49" s="96">
        <v>18</v>
      </c>
      <c r="H49" s="96">
        <v>0</v>
      </c>
      <c r="I49" s="96">
        <f t="shared" si="0"/>
        <v>9</v>
      </c>
      <c r="J49" s="96">
        <f t="shared" si="2"/>
        <v>225</v>
      </c>
      <c r="K49" s="95">
        <f t="shared" si="1"/>
        <v>9</v>
      </c>
      <c r="L49" s="96">
        <f t="shared" si="3"/>
        <v>225</v>
      </c>
      <c r="M49" s="96">
        <f t="shared" si="4"/>
        <v>2500</v>
      </c>
    </row>
    <row r="50" spans="1:13" ht="26.25" customHeight="1" x14ac:dyDescent="0.25">
      <c r="A50" s="98">
        <v>33</v>
      </c>
      <c r="B50" s="112" t="s">
        <v>78</v>
      </c>
      <c r="C50" s="110" t="s">
        <v>144</v>
      </c>
      <c r="D50" s="104"/>
      <c r="E50" s="111">
        <v>1</v>
      </c>
      <c r="F50" s="96">
        <v>43</v>
      </c>
      <c r="G50" s="96">
        <v>12</v>
      </c>
      <c r="H50" s="96">
        <v>0</v>
      </c>
      <c r="I50" s="96">
        <f t="shared" si="0"/>
        <v>6</v>
      </c>
      <c r="J50" s="96">
        <f t="shared" si="2"/>
        <v>2.58</v>
      </c>
      <c r="K50" s="95">
        <f t="shared" si="1"/>
        <v>6</v>
      </c>
      <c r="L50" s="96">
        <f t="shared" si="3"/>
        <v>2.58</v>
      </c>
      <c r="M50" s="96">
        <f t="shared" si="4"/>
        <v>43</v>
      </c>
    </row>
    <row r="51" spans="1:13" ht="40.5" customHeight="1" x14ac:dyDescent="0.25">
      <c r="A51" s="98">
        <v>34</v>
      </c>
      <c r="B51" s="112" t="s">
        <v>79</v>
      </c>
      <c r="C51" s="110" t="s">
        <v>145</v>
      </c>
      <c r="D51" s="104"/>
      <c r="E51" s="111">
        <v>2</v>
      </c>
      <c r="F51" s="96">
        <v>700</v>
      </c>
      <c r="G51" s="96">
        <v>18</v>
      </c>
      <c r="H51" s="96">
        <v>0</v>
      </c>
      <c r="I51" s="96">
        <f t="shared" si="0"/>
        <v>9</v>
      </c>
      <c r="J51" s="96">
        <f t="shared" si="2"/>
        <v>126</v>
      </c>
      <c r="K51" s="95">
        <f t="shared" si="1"/>
        <v>9</v>
      </c>
      <c r="L51" s="96">
        <f t="shared" si="3"/>
        <v>126</v>
      </c>
      <c r="M51" s="96">
        <f t="shared" si="4"/>
        <v>1400</v>
      </c>
    </row>
    <row r="52" spans="1:13" ht="26.25" customHeight="1" x14ac:dyDescent="0.25">
      <c r="A52" s="98">
        <v>35</v>
      </c>
      <c r="B52" s="112" t="s">
        <v>80</v>
      </c>
      <c r="C52" s="110" t="s">
        <v>146</v>
      </c>
      <c r="D52" s="104"/>
      <c r="E52" s="111">
        <v>2</v>
      </c>
      <c r="F52" s="96">
        <v>975</v>
      </c>
      <c r="G52" s="96">
        <v>18</v>
      </c>
      <c r="H52" s="96">
        <v>0</v>
      </c>
      <c r="I52" s="96">
        <f t="shared" si="0"/>
        <v>9</v>
      </c>
      <c r="J52" s="96">
        <f t="shared" si="2"/>
        <v>175.5</v>
      </c>
      <c r="K52" s="95">
        <f t="shared" si="1"/>
        <v>9</v>
      </c>
      <c r="L52" s="96">
        <f t="shared" si="3"/>
        <v>175.5</v>
      </c>
      <c r="M52" s="96">
        <f t="shared" si="4"/>
        <v>1950</v>
      </c>
    </row>
    <row r="53" spans="1:13" ht="26.25" customHeight="1" x14ac:dyDescent="0.25">
      <c r="A53" s="98">
        <v>36</v>
      </c>
      <c r="B53" s="112" t="s">
        <v>81</v>
      </c>
      <c r="C53" s="110" t="s">
        <v>147</v>
      </c>
      <c r="D53" s="104"/>
      <c r="E53" s="111">
        <v>2</v>
      </c>
      <c r="F53" s="96">
        <v>800</v>
      </c>
      <c r="G53" s="96">
        <v>18</v>
      </c>
      <c r="H53" s="96">
        <v>0</v>
      </c>
      <c r="I53" s="96">
        <f t="shared" si="0"/>
        <v>9</v>
      </c>
      <c r="J53" s="96">
        <f t="shared" si="2"/>
        <v>144</v>
      </c>
      <c r="K53" s="95">
        <f t="shared" si="1"/>
        <v>9</v>
      </c>
      <c r="L53" s="96">
        <f t="shared" si="3"/>
        <v>144</v>
      </c>
      <c r="M53" s="96">
        <f t="shared" si="4"/>
        <v>1600</v>
      </c>
    </row>
    <row r="54" spans="1:13" ht="26.25" customHeight="1" x14ac:dyDescent="0.25">
      <c r="A54" s="98">
        <v>37</v>
      </c>
      <c r="B54" s="112" t="s">
        <v>82</v>
      </c>
      <c r="C54" s="110" t="s">
        <v>148</v>
      </c>
      <c r="D54" s="104"/>
      <c r="E54" s="111">
        <v>8</v>
      </c>
      <c r="F54" s="96">
        <v>468</v>
      </c>
      <c r="G54" s="96">
        <v>18</v>
      </c>
      <c r="H54" s="96">
        <v>0</v>
      </c>
      <c r="I54" s="96">
        <f t="shared" si="0"/>
        <v>9</v>
      </c>
      <c r="J54" s="96">
        <f t="shared" si="2"/>
        <v>336.96</v>
      </c>
      <c r="K54" s="95">
        <f t="shared" si="1"/>
        <v>9</v>
      </c>
      <c r="L54" s="96">
        <f t="shared" si="3"/>
        <v>336.96</v>
      </c>
      <c r="M54" s="96">
        <f t="shared" si="4"/>
        <v>3744</v>
      </c>
    </row>
    <row r="55" spans="1:13" ht="39" customHeight="1" x14ac:dyDescent="0.25">
      <c r="A55" s="98">
        <v>38</v>
      </c>
      <c r="B55" s="112" t="s">
        <v>83</v>
      </c>
      <c r="C55" s="110" t="s">
        <v>149</v>
      </c>
      <c r="D55" s="104"/>
      <c r="E55" s="111">
        <v>10</v>
      </c>
      <c r="F55" s="96">
        <v>450</v>
      </c>
      <c r="G55" s="96">
        <v>12</v>
      </c>
      <c r="H55" s="96">
        <v>0</v>
      </c>
      <c r="I55" s="96">
        <f t="shared" si="0"/>
        <v>6</v>
      </c>
      <c r="J55" s="96">
        <f t="shared" si="2"/>
        <v>270</v>
      </c>
      <c r="K55" s="95">
        <f t="shared" si="1"/>
        <v>6</v>
      </c>
      <c r="L55" s="96">
        <f t="shared" si="3"/>
        <v>270</v>
      </c>
      <c r="M55" s="96">
        <f t="shared" si="4"/>
        <v>4500</v>
      </c>
    </row>
    <row r="56" spans="1:13" ht="39" customHeight="1" x14ac:dyDescent="0.25">
      <c r="A56" s="98">
        <v>39</v>
      </c>
      <c r="B56" s="112" t="s">
        <v>84</v>
      </c>
      <c r="C56" s="110" t="s">
        <v>149</v>
      </c>
      <c r="D56" s="104"/>
      <c r="E56" s="111">
        <v>10</v>
      </c>
      <c r="F56" s="96">
        <v>300</v>
      </c>
      <c r="G56" s="96">
        <v>12</v>
      </c>
      <c r="H56" s="96">
        <v>0</v>
      </c>
      <c r="I56" s="96">
        <f t="shared" si="0"/>
        <v>6</v>
      </c>
      <c r="J56" s="96">
        <f t="shared" si="2"/>
        <v>180</v>
      </c>
      <c r="K56" s="95">
        <f t="shared" si="1"/>
        <v>6</v>
      </c>
      <c r="L56" s="96">
        <f t="shared" si="3"/>
        <v>180</v>
      </c>
      <c r="M56" s="96">
        <f t="shared" si="4"/>
        <v>3000</v>
      </c>
    </row>
    <row r="57" spans="1:13" ht="39" customHeight="1" x14ac:dyDescent="0.25">
      <c r="A57" s="98">
        <v>40</v>
      </c>
      <c r="B57" s="112" t="s">
        <v>85</v>
      </c>
      <c r="C57" s="110" t="s">
        <v>149</v>
      </c>
      <c r="D57" s="104"/>
      <c r="E57" s="111">
        <v>20</v>
      </c>
      <c r="F57" s="96">
        <v>395</v>
      </c>
      <c r="G57" s="96">
        <v>12</v>
      </c>
      <c r="H57" s="96">
        <v>0</v>
      </c>
      <c r="I57" s="96">
        <f t="shared" si="0"/>
        <v>6</v>
      </c>
      <c r="J57" s="96">
        <f t="shared" si="2"/>
        <v>474</v>
      </c>
      <c r="K57" s="95">
        <f t="shared" si="1"/>
        <v>6</v>
      </c>
      <c r="L57" s="96">
        <f t="shared" si="3"/>
        <v>474</v>
      </c>
      <c r="M57" s="96">
        <f t="shared" si="4"/>
        <v>7900</v>
      </c>
    </row>
    <row r="58" spans="1:13" ht="39" customHeight="1" x14ac:dyDescent="0.25">
      <c r="A58" s="98">
        <v>41</v>
      </c>
      <c r="B58" s="112" t="s">
        <v>86</v>
      </c>
      <c r="C58" s="110" t="s">
        <v>149</v>
      </c>
      <c r="D58" s="104"/>
      <c r="E58" s="111">
        <v>20</v>
      </c>
      <c r="F58" s="96">
        <v>260</v>
      </c>
      <c r="G58" s="96">
        <v>12</v>
      </c>
      <c r="H58" s="96">
        <v>0</v>
      </c>
      <c r="I58" s="96">
        <f t="shared" si="0"/>
        <v>6</v>
      </c>
      <c r="J58" s="96">
        <f t="shared" si="2"/>
        <v>312</v>
      </c>
      <c r="K58" s="95">
        <f t="shared" si="1"/>
        <v>6</v>
      </c>
      <c r="L58" s="96">
        <f t="shared" si="3"/>
        <v>312</v>
      </c>
      <c r="M58" s="96">
        <f t="shared" si="4"/>
        <v>5200</v>
      </c>
    </row>
    <row r="59" spans="1:13" ht="26.25" customHeight="1" x14ac:dyDescent="0.25">
      <c r="A59" s="98">
        <v>42</v>
      </c>
      <c r="B59" s="112" t="s">
        <v>87</v>
      </c>
      <c r="C59" s="110" t="s">
        <v>150</v>
      </c>
      <c r="D59" s="104"/>
      <c r="E59" s="111">
        <v>25</v>
      </c>
      <c r="F59" s="96">
        <v>180</v>
      </c>
      <c r="G59" s="96">
        <v>12</v>
      </c>
      <c r="H59" s="96">
        <v>0</v>
      </c>
      <c r="I59" s="96">
        <f t="shared" si="0"/>
        <v>6</v>
      </c>
      <c r="J59" s="96">
        <f t="shared" si="2"/>
        <v>270</v>
      </c>
      <c r="K59" s="95">
        <f t="shared" si="1"/>
        <v>6</v>
      </c>
      <c r="L59" s="96">
        <f t="shared" si="3"/>
        <v>270</v>
      </c>
      <c r="M59" s="96">
        <f t="shared" si="4"/>
        <v>4500</v>
      </c>
    </row>
    <row r="60" spans="1:13" ht="26.25" customHeight="1" x14ac:dyDescent="0.25">
      <c r="A60" s="98">
        <v>43</v>
      </c>
      <c r="B60" s="112" t="s">
        <v>88</v>
      </c>
      <c r="C60" s="110" t="s">
        <v>149</v>
      </c>
      <c r="D60" s="104"/>
      <c r="E60" s="111">
        <v>20</v>
      </c>
      <c r="F60" s="96">
        <v>80</v>
      </c>
      <c r="G60" s="96">
        <v>12</v>
      </c>
      <c r="H60" s="96">
        <v>0</v>
      </c>
      <c r="I60" s="96">
        <f t="shared" si="0"/>
        <v>6</v>
      </c>
      <c r="J60" s="96">
        <f t="shared" si="2"/>
        <v>96</v>
      </c>
      <c r="K60" s="95">
        <f t="shared" si="1"/>
        <v>6</v>
      </c>
      <c r="L60" s="96">
        <f t="shared" si="3"/>
        <v>96</v>
      </c>
      <c r="M60" s="96">
        <f t="shared" si="4"/>
        <v>1600</v>
      </c>
    </row>
    <row r="61" spans="1:13" ht="26.25" customHeight="1" x14ac:dyDescent="0.25">
      <c r="A61" s="98">
        <v>44</v>
      </c>
      <c r="B61" s="112" t="s">
        <v>89</v>
      </c>
      <c r="C61" s="110" t="s">
        <v>149</v>
      </c>
      <c r="D61" s="104"/>
      <c r="E61" s="111">
        <v>20</v>
      </c>
      <c r="F61" s="96">
        <v>184</v>
      </c>
      <c r="G61" s="96">
        <v>12</v>
      </c>
      <c r="H61" s="96">
        <v>0</v>
      </c>
      <c r="I61" s="96">
        <f t="shared" si="0"/>
        <v>6</v>
      </c>
      <c r="J61" s="96">
        <f t="shared" si="2"/>
        <v>220.79999999999998</v>
      </c>
      <c r="K61" s="95">
        <f t="shared" si="1"/>
        <v>6</v>
      </c>
      <c r="L61" s="96">
        <f t="shared" si="3"/>
        <v>220.79999999999998</v>
      </c>
      <c r="M61" s="96">
        <f t="shared" si="4"/>
        <v>3680</v>
      </c>
    </row>
    <row r="62" spans="1:13" ht="26.25" customHeight="1" x14ac:dyDescent="0.25">
      <c r="A62" s="98">
        <v>45</v>
      </c>
      <c r="B62" s="112" t="s">
        <v>90</v>
      </c>
      <c r="C62" s="110" t="s">
        <v>151</v>
      </c>
      <c r="D62" s="104"/>
      <c r="E62" s="111">
        <v>2</v>
      </c>
      <c r="F62" s="96">
        <v>180</v>
      </c>
      <c r="G62" s="96">
        <v>18</v>
      </c>
      <c r="H62" s="96">
        <v>0</v>
      </c>
      <c r="I62" s="96">
        <f t="shared" si="0"/>
        <v>9</v>
      </c>
      <c r="J62" s="96">
        <f t="shared" si="2"/>
        <v>32.4</v>
      </c>
      <c r="K62" s="95">
        <f t="shared" si="1"/>
        <v>9</v>
      </c>
      <c r="L62" s="96">
        <f t="shared" si="3"/>
        <v>32.4</v>
      </c>
      <c r="M62" s="96">
        <f t="shared" si="4"/>
        <v>360</v>
      </c>
    </row>
    <row r="63" spans="1:13" ht="26.25" customHeight="1" x14ac:dyDescent="0.25">
      <c r="A63" s="98">
        <v>46</v>
      </c>
      <c r="B63" s="112" t="s">
        <v>91</v>
      </c>
      <c r="C63" s="110" t="s">
        <v>152</v>
      </c>
      <c r="D63" s="104"/>
      <c r="E63" s="111">
        <v>10</v>
      </c>
      <c r="F63" s="96">
        <v>840</v>
      </c>
      <c r="G63" s="96">
        <v>12</v>
      </c>
      <c r="H63" s="96">
        <v>0</v>
      </c>
      <c r="I63" s="96">
        <f t="shared" si="0"/>
        <v>6</v>
      </c>
      <c r="J63" s="96">
        <f t="shared" si="2"/>
        <v>504</v>
      </c>
      <c r="K63" s="95">
        <f t="shared" si="1"/>
        <v>6</v>
      </c>
      <c r="L63" s="96">
        <f t="shared" si="3"/>
        <v>504</v>
      </c>
      <c r="M63" s="96">
        <f t="shared" si="4"/>
        <v>8400</v>
      </c>
    </row>
    <row r="64" spans="1:13" ht="44.25" customHeight="1" x14ac:dyDescent="0.25">
      <c r="A64" s="98">
        <v>47</v>
      </c>
      <c r="B64" s="112" t="s">
        <v>92</v>
      </c>
      <c r="C64" s="110"/>
      <c r="D64" s="104"/>
      <c r="E64" s="111">
        <v>4</v>
      </c>
      <c r="F64" s="96">
        <v>840</v>
      </c>
      <c r="G64" s="96">
        <v>12</v>
      </c>
      <c r="H64" s="96">
        <v>0</v>
      </c>
      <c r="I64" s="96">
        <f t="shared" si="0"/>
        <v>6</v>
      </c>
      <c r="J64" s="96">
        <f t="shared" si="2"/>
        <v>201.6</v>
      </c>
      <c r="K64" s="95">
        <f t="shared" si="1"/>
        <v>6</v>
      </c>
      <c r="L64" s="96">
        <f t="shared" si="3"/>
        <v>201.6</v>
      </c>
      <c r="M64" s="96">
        <f t="shared" si="4"/>
        <v>3360</v>
      </c>
    </row>
    <row r="65" spans="1:13" ht="39.75" customHeight="1" x14ac:dyDescent="0.25">
      <c r="A65" s="98">
        <v>48</v>
      </c>
      <c r="B65" s="112" t="s">
        <v>93</v>
      </c>
      <c r="C65" s="110" t="s">
        <v>149</v>
      </c>
      <c r="D65" s="104"/>
      <c r="E65" s="111">
        <v>5</v>
      </c>
      <c r="F65" s="96">
        <v>350</v>
      </c>
      <c r="G65" s="96">
        <v>12</v>
      </c>
      <c r="H65" s="96">
        <v>0</v>
      </c>
      <c r="I65" s="96">
        <f t="shared" si="0"/>
        <v>6</v>
      </c>
      <c r="J65" s="96">
        <f t="shared" si="2"/>
        <v>105</v>
      </c>
      <c r="K65" s="95">
        <f t="shared" si="1"/>
        <v>6</v>
      </c>
      <c r="L65" s="96">
        <f t="shared" si="3"/>
        <v>105</v>
      </c>
      <c r="M65" s="96">
        <f t="shared" si="4"/>
        <v>1750</v>
      </c>
    </row>
    <row r="66" spans="1:13" ht="26.25" customHeight="1" x14ac:dyDescent="0.25">
      <c r="A66" s="98">
        <v>49</v>
      </c>
      <c r="B66" s="112" t="s">
        <v>94</v>
      </c>
      <c r="C66" s="110" t="s">
        <v>149</v>
      </c>
      <c r="D66" s="104"/>
      <c r="E66" s="111">
        <v>5</v>
      </c>
      <c r="F66" s="96">
        <v>115</v>
      </c>
      <c r="G66" s="96">
        <v>12</v>
      </c>
      <c r="H66" s="96">
        <v>0</v>
      </c>
      <c r="I66" s="96">
        <f t="shared" si="0"/>
        <v>6</v>
      </c>
      <c r="J66" s="96">
        <f t="shared" si="2"/>
        <v>34.5</v>
      </c>
      <c r="K66" s="95">
        <f t="shared" si="1"/>
        <v>6</v>
      </c>
      <c r="L66" s="96">
        <f t="shared" si="3"/>
        <v>34.5</v>
      </c>
      <c r="M66" s="96">
        <f t="shared" si="4"/>
        <v>575</v>
      </c>
    </row>
    <row r="67" spans="1:13" ht="26.25" customHeight="1" x14ac:dyDescent="0.25">
      <c r="A67" s="98">
        <v>50</v>
      </c>
      <c r="B67" s="112" t="s">
        <v>95</v>
      </c>
      <c r="C67" s="110" t="s">
        <v>154</v>
      </c>
      <c r="D67" s="104"/>
      <c r="E67" s="111">
        <v>20</v>
      </c>
      <c r="F67" s="96">
        <v>175</v>
      </c>
      <c r="G67" s="96">
        <v>18</v>
      </c>
      <c r="H67" s="96">
        <v>0</v>
      </c>
      <c r="I67" s="96">
        <f t="shared" si="0"/>
        <v>9</v>
      </c>
      <c r="J67" s="96">
        <f t="shared" si="2"/>
        <v>315</v>
      </c>
      <c r="K67" s="95">
        <f t="shared" si="1"/>
        <v>9</v>
      </c>
      <c r="L67" s="96">
        <f t="shared" si="3"/>
        <v>315</v>
      </c>
      <c r="M67" s="96">
        <f t="shared" si="4"/>
        <v>3500</v>
      </c>
    </row>
    <row r="68" spans="1:13" ht="26.25" customHeight="1" x14ac:dyDescent="0.25">
      <c r="A68" s="98">
        <v>51</v>
      </c>
      <c r="B68" s="112" t="s">
        <v>96</v>
      </c>
      <c r="C68" s="110" t="s">
        <v>153</v>
      </c>
      <c r="D68" s="104"/>
      <c r="E68" s="111">
        <v>20</v>
      </c>
      <c r="F68" s="96">
        <v>80</v>
      </c>
      <c r="G68" s="96">
        <v>18</v>
      </c>
      <c r="H68" s="96">
        <v>0</v>
      </c>
      <c r="I68" s="96">
        <f t="shared" si="0"/>
        <v>9</v>
      </c>
      <c r="J68" s="96">
        <f t="shared" si="2"/>
        <v>144</v>
      </c>
      <c r="K68" s="95">
        <f t="shared" si="1"/>
        <v>9</v>
      </c>
      <c r="L68" s="96">
        <f t="shared" si="3"/>
        <v>144</v>
      </c>
      <c r="M68" s="96">
        <f t="shared" si="4"/>
        <v>1600</v>
      </c>
    </row>
    <row r="69" spans="1:13" ht="45.75" customHeight="1" x14ac:dyDescent="0.25">
      <c r="A69" s="98">
        <v>52</v>
      </c>
      <c r="B69" s="112" t="s">
        <v>97</v>
      </c>
      <c r="C69" s="110" t="s">
        <v>153</v>
      </c>
      <c r="D69" s="104"/>
      <c r="E69" s="111">
        <v>5</v>
      </c>
      <c r="F69" s="96">
        <v>1425</v>
      </c>
      <c r="G69" s="96">
        <v>18</v>
      </c>
      <c r="H69" s="96">
        <v>0</v>
      </c>
      <c r="I69" s="96">
        <f t="shared" si="0"/>
        <v>9</v>
      </c>
      <c r="J69" s="96">
        <f t="shared" si="2"/>
        <v>641.25</v>
      </c>
      <c r="K69" s="95">
        <f t="shared" si="1"/>
        <v>9</v>
      </c>
      <c r="L69" s="96">
        <f t="shared" si="3"/>
        <v>641.25</v>
      </c>
      <c r="M69" s="96">
        <f t="shared" si="4"/>
        <v>7125</v>
      </c>
    </row>
    <row r="70" spans="1:13" ht="45.75" customHeight="1" x14ac:dyDescent="0.25">
      <c r="A70" s="98">
        <v>53</v>
      </c>
      <c r="B70" s="112" t="s">
        <v>98</v>
      </c>
      <c r="C70" s="110" t="s">
        <v>153</v>
      </c>
      <c r="D70" s="104"/>
      <c r="E70" s="111">
        <v>5</v>
      </c>
      <c r="F70" s="96">
        <v>825</v>
      </c>
      <c r="G70" s="96">
        <v>18</v>
      </c>
      <c r="H70" s="96">
        <v>0</v>
      </c>
      <c r="I70" s="96">
        <f t="shared" si="0"/>
        <v>9</v>
      </c>
      <c r="J70" s="96">
        <f t="shared" si="2"/>
        <v>371.25</v>
      </c>
      <c r="K70" s="95">
        <f t="shared" si="1"/>
        <v>9</v>
      </c>
      <c r="L70" s="96">
        <f t="shared" si="3"/>
        <v>371.25</v>
      </c>
      <c r="M70" s="96">
        <f t="shared" si="4"/>
        <v>4125</v>
      </c>
    </row>
    <row r="71" spans="1:13" ht="45.75" customHeight="1" x14ac:dyDescent="0.25">
      <c r="A71" s="98">
        <v>54</v>
      </c>
      <c r="B71" s="112" t="s">
        <v>99</v>
      </c>
      <c r="C71" s="110" t="s">
        <v>153</v>
      </c>
      <c r="D71" s="104"/>
      <c r="E71" s="111">
        <v>5</v>
      </c>
      <c r="F71" s="96">
        <v>600</v>
      </c>
      <c r="G71" s="96">
        <v>18</v>
      </c>
      <c r="H71" s="96">
        <v>0</v>
      </c>
      <c r="I71" s="96">
        <f t="shared" si="0"/>
        <v>9</v>
      </c>
      <c r="J71" s="96">
        <f t="shared" si="2"/>
        <v>270</v>
      </c>
      <c r="K71" s="95">
        <f t="shared" si="1"/>
        <v>9</v>
      </c>
      <c r="L71" s="96">
        <f t="shared" si="3"/>
        <v>270</v>
      </c>
      <c r="M71" s="96">
        <f t="shared" si="4"/>
        <v>3000</v>
      </c>
    </row>
    <row r="72" spans="1:13" ht="45.75" customHeight="1" x14ac:dyDescent="0.25">
      <c r="A72" s="98">
        <v>55</v>
      </c>
      <c r="B72" s="112" t="s">
        <v>100</v>
      </c>
      <c r="C72" s="110" t="s">
        <v>153</v>
      </c>
      <c r="D72" s="104"/>
      <c r="E72" s="111">
        <v>5</v>
      </c>
      <c r="F72" s="96">
        <v>675</v>
      </c>
      <c r="G72" s="96">
        <v>18</v>
      </c>
      <c r="H72" s="96">
        <v>0</v>
      </c>
      <c r="I72" s="96">
        <f t="shared" si="0"/>
        <v>9</v>
      </c>
      <c r="J72" s="96">
        <f t="shared" si="2"/>
        <v>303.75</v>
      </c>
      <c r="K72" s="95">
        <f t="shared" si="1"/>
        <v>9</v>
      </c>
      <c r="L72" s="96">
        <f t="shared" si="3"/>
        <v>303.75</v>
      </c>
      <c r="M72" s="96">
        <f t="shared" si="4"/>
        <v>3375</v>
      </c>
    </row>
    <row r="73" spans="1:13" ht="26.25" customHeight="1" x14ac:dyDescent="0.25">
      <c r="A73" s="98">
        <v>56</v>
      </c>
      <c r="B73" s="112" t="s">
        <v>101</v>
      </c>
      <c r="C73" s="110"/>
      <c r="D73" s="104"/>
      <c r="E73" s="111">
        <v>1</v>
      </c>
      <c r="F73" s="96">
        <v>300</v>
      </c>
      <c r="G73" s="96">
        <v>18</v>
      </c>
      <c r="H73" s="96">
        <v>0</v>
      </c>
      <c r="I73" s="96">
        <f t="shared" si="0"/>
        <v>9</v>
      </c>
      <c r="J73" s="96">
        <f t="shared" si="2"/>
        <v>27</v>
      </c>
      <c r="K73" s="95">
        <f t="shared" si="1"/>
        <v>9</v>
      </c>
      <c r="L73" s="96">
        <f t="shared" si="3"/>
        <v>27</v>
      </c>
      <c r="M73" s="96">
        <f t="shared" si="4"/>
        <v>300</v>
      </c>
    </row>
    <row r="74" spans="1:13" ht="26.25" customHeight="1" x14ac:dyDescent="0.25">
      <c r="A74" s="98">
        <v>57</v>
      </c>
      <c r="B74" s="112" t="s">
        <v>102</v>
      </c>
      <c r="C74" s="110" t="s">
        <v>155</v>
      </c>
      <c r="D74" s="104"/>
      <c r="E74" s="111">
        <v>2</v>
      </c>
      <c r="F74" s="96">
        <v>875</v>
      </c>
      <c r="G74" s="96">
        <v>18</v>
      </c>
      <c r="H74" s="96">
        <v>0</v>
      </c>
      <c r="I74" s="96">
        <f t="shared" si="0"/>
        <v>9</v>
      </c>
      <c r="J74" s="96">
        <f t="shared" si="2"/>
        <v>157.5</v>
      </c>
      <c r="K74" s="95">
        <f t="shared" si="1"/>
        <v>9</v>
      </c>
      <c r="L74" s="96">
        <f t="shared" si="3"/>
        <v>157.5</v>
      </c>
      <c r="M74" s="96">
        <f t="shared" si="4"/>
        <v>1750</v>
      </c>
    </row>
    <row r="75" spans="1:13" ht="26.25" customHeight="1" x14ac:dyDescent="0.25">
      <c r="A75" s="98">
        <v>58</v>
      </c>
      <c r="B75" s="112" t="s">
        <v>103</v>
      </c>
      <c r="C75" s="110" t="s">
        <v>156</v>
      </c>
      <c r="D75" s="104"/>
      <c r="E75" s="111">
        <v>2</v>
      </c>
      <c r="F75" s="96">
        <v>575</v>
      </c>
      <c r="G75" s="96">
        <v>18</v>
      </c>
      <c r="H75" s="96">
        <v>0</v>
      </c>
      <c r="I75" s="96">
        <f t="shared" si="0"/>
        <v>9</v>
      </c>
      <c r="J75" s="96">
        <f t="shared" si="2"/>
        <v>103.5</v>
      </c>
      <c r="K75" s="95">
        <f t="shared" si="1"/>
        <v>9</v>
      </c>
      <c r="L75" s="96">
        <f t="shared" si="3"/>
        <v>103.5</v>
      </c>
      <c r="M75" s="96">
        <f t="shared" si="4"/>
        <v>1150</v>
      </c>
    </row>
    <row r="76" spans="1:13" ht="31.5" customHeight="1" x14ac:dyDescent="0.25">
      <c r="A76" s="98">
        <v>59</v>
      </c>
      <c r="B76" s="112" t="s">
        <v>104</v>
      </c>
      <c r="C76" s="110" t="s">
        <v>157</v>
      </c>
      <c r="D76" s="104"/>
      <c r="E76" s="111">
        <v>10</v>
      </c>
      <c r="F76" s="96">
        <v>825</v>
      </c>
      <c r="G76" s="96">
        <v>18</v>
      </c>
      <c r="H76" s="96">
        <v>0</v>
      </c>
      <c r="I76" s="96">
        <f t="shared" si="0"/>
        <v>9</v>
      </c>
      <c r="J76" s="96">
        <f t="shared" si="2"/>
        <v>742.5</v>
      </c>
      <c r="K76" s="95">
        <f t="shared" si="1"/>
        <v>9</v>
      </c>
      <c r="L76" s="96">
        <f t="shared" si="3"/>
        <v>742.5</v>
      </c>
      <c r="M76" s="96">
        <f t="shared" si="4"/>
        <v>8250</v>
      </c>
    </row>
    <row r="77" spans="1:13" ht="26.25" customHeight="1" x14ac:dyDescent="0.25">
      <c r="A77" s="98">
        <v>60</v>
      </c>
      <c r="B77" s="112" t="s">
        <v>105</v>
      </c>
      <c r="C77" s="110" t="s">
        <v>158</v>
      </c>
      <c r="D77" s="104"/>
      <c r="E77" s="111">
        <v>1</v>
      </c>
      <c r="F77" s="96">
        <v>120</v>
      </c>
      <c r="G77" s="96">
        <v>18</v>
      </c>
      <c r="H77" s="96">
        <v>0</v>
      </c>
      <c r="I77" s="96">
        <f t="shared" si="0"/>
        <v>9</v>
      </c>
      <c r="J77" s="96">
        <f t="shared" si="2"/>
        <v>10.799999999999999</v>
      </c>
      <c r="K77" s="95">
        <f t="shared" si="1"/>
        <v>9</v>
      </c>
      <c r="L77" s="96">
        <f t="shared" si="3"/>
        <v>10.799999999999999</v>
      </c>
      <c r="M77" s="96">
        <f t="shared" si="4"/>
        <v>120</v>
      </c>
    </row>
    <row r="78" spans="1:13" ht="26.25" customHeight="1" x14ac:dyDescent="0.25">
      <c r="A78" s="98">
        <v>61</v>
      </c>
      <c r="B78" s="112" t="s">
        <v>106</v>
      </c>
      <c r="C78" s="114">
        <v>10</v>
      </c>
      <c r="D78" s="104"/>
      <c r="E78" s="111">
        <v>1</v>
      </c>
      <c r="F78" s="96">
        <v>350</v>
      </c>
      <c r="G78" s="96">
        <v>12</v>
      </c>
      <c r="H78" s="96">
        <v>0</v>
      </c>
      <c r="I78" s="96">
        <f t="shared" si="0"/>
        <v>6</v>
      </c>
      <c r="J78" s="96">
        <f t="shared" si="2"/>
        <v>21</v>
      </c>
      <c r="K78" s="95">
        <f t="shared" si="1"/>
        <v>6</v>
      </c>
      <c r="L78" s="96">
        <f t="shared" si="3"/>
        <v>21</v>
      </c>
      <c r="M78" s="96">
        <f t="shared" si="4"/>
        <v>350</v>
      </c>
    </row>
    <row r="79" spans="1:13" ht="36.75" customHeight="1" x14ac:dyDescent="0.25">
      <c r="A79" s="98">
        <v>62</v>
      </c>
      <c r="B79" s="112" t="s">
        <v>107</v>
      </c>
      <c r="C79" s="110" t="s">
        <v>159</v>
      </c>
      <c r="D79" s="104"/>
      <c r="E79" s="111">
        <v>1</v>
      </c>
      <c r="F79" s="96">
        <v>975</v>
      </c>
      <c r="G79" s="96">
        <v>12</v>
      </c>
      <c r="H79" s="96">
        <v>0</v>
      </c>
      <c r="I79" s="96">
        <f t="shared" si="0"/>
        <v>6</v>
      </c>
      <c r="J79" s="96">
        <f t="shared" si="2"/>
        <v>58.5</v>
      </c>
      <c r="K79" s="95">
        <f t="shared" si="1"/>
        <v>6</v>
      </c>
      <c r="L79" s="96">
        <f t="shared" si="3"/>
        <v>58.5</v>
      </c>
      <c r="M79" s="96">
        <f t="shared" si="4"/>
        <v>975</v>
      </c>
    </row>
    <row r="80" spans="1:13" ht="48.75" customHeight="1" x14ac:dyDescent="0.25">
      <c r="A80" s="98">
        <v>63</v>
      </c>
      <c r="B80" s="112" t="s">
        <v>108</v>
      </c>
      <c r="C80" s="110" t="s">
        <v>160</v>
      </c>
      <c r="D80" s="104"/>
      <c r="E80" s="111">
        <v>10</v>
      </c>
      <c r="F80" s="96">
        <v>1050</v>
      </c>
      <c r="G80" s="96">
        <v>18</v>
      </c>
      <c r="H80" s="96">
        <v>0</v>
      </c>
      <c r="I80" s="96">
        <f t="shared" si="0"/>
        <v>9</v>
      </c>
      <c r="J80" s="96">
        <f t="shared" si="2"/>
        <v>945</v>
      </c>
      <c r="K80" s="95">
        <f t="shared" si="1"/>
        <v>9</v>
      </c>
      <c r="L80" s="96">
        <f t="shared" si="3"/>
        <v>945</v>
      </c>
      <c r="M80" s="96">
        <f t="shared" si="4"/>
        <v>10500</v>
      </c>
    </row>
    <row r="81" spans="1:13" ht="30" customHeight="1" x14ac:dyDescent="0.25">
      <c r="A81" s="98">
        <v>64</v>
      </c>
      <c r="B81" s="112" t="s">
        <v>109</v>
      </c>
      <c r="C81" s="110" t="s">
        <v>161</v>
      </c>
      <c r="D81" s="104"/>
      <c r="E81" s="111">
        <v>10</v>
      </c>
      <c r="F81" s="96">
        <v>1435</v>
      </c>
      <c r="G81" s="96">
        <v>18</v>
      </c>
      <c r="H81" s="96">
        <v>0</v>
      </c>
      <c r="I81" s="96">
        <f t="shared" si="0"/>
        <v>9</v>
      </c>
      <c r="J81" s="96">
        <f t="shared" si="2"/>
        <v>1291.5</v>
      </c>
      <c r="K81" s="95">
        <f t="shared" si="1"/>
        <v>9</v>
      </c>
      <c r="L81" s="96">
        <f t="shared" si="3"/>
        <v>1291.5</v>
      </c>
      <c r="M81" s="96">
        <f t="shared" si="4"/>
        <v>14350</v>
      </c>
    </row>
    <row r="82" spans="1:13" ht="38.25" customHeight="1" x14ac:dyDescent="0.25">
      <c r="A82" s="98">
        <v>65</v>
      </c>
      <c r="B82" s="112" t="s">
        <v>110</v>
      </c>
      <c r="C82" s="110" t="s">
        <v>162</v>
      </c>
      <c r="D82" s="104"/>
      <c r="E82" s="111">
        <v>4</v>
      </c>
      <c r="F82" s="96">
        <v>1858</v>
      </c>
      <c r="G82" s="96">
        <v>12</v>
      </c>
      <c r="H82" s="96">
        <v>0</v>
      </c>
      <c r="I82" s="96">
        <f t="shared" ref="I82:I87" si="5">G82/2</f>
        <v>6</v>
      </c>
      <c r="J82" s="96">
        <f t="shared" si="2"/>
        <v>445.91999999999996</v>
      </c>
      <c r="K82" s="95">
        <f t="shared" ref="K82:K87" si="6">G82/2</f>
        <v>6</v>
      </c>
      <c r="L82" s="96">
        <f t="shared" si="3"/>
        <v>445.91999999999996</v>
      </c>
      <c r="M82" s="96">
        <f t="shared" si="4"/>
        <v>7432</v>
      </c>
    </row>
    <row r="83" spans="1:13" ht="38.25" customHeight="1" x14ac:dyDescent="0.25">
      <c r="A83" s="98">
        <v>66</v>
      </c>
      <c r="B83" s="112" t="s">
        <v>111</v>
      </c>
      <c r="C83" s="110" t="s">
        <v>163</v>
      </c>
      <c r="D83" s="104"/>
      <c r="E83" s="111">
        <v>4</v>
      </c>
      <c r="F83" s="96">
        <v>1081</v>
      </c>
      <c r="G83" s="96">
        <v>12</v>
      </c>
      <c r="H83" s="96">
        <v>0</v>
      </c>
      <c r="I83" s="96">
        <f t="shared" si="5"/>
        <v>6</v>
      </c>
      <c r="J83" s="96">
        <f t="shared" ref="J83:J87" si="7">I83%*M83</f>
        <v>259.44</v>
      </c>
      <c r="K83" s="95">
        <f t="shared" si="6"/>
        <v>6</v>
      </c>
      <c r="L83" s="96">
        <f t="shared" ref="L83:L87" si="8">J83</f>
        <v>259.44</v>
      </c>
      <c r="M83" s="96">
        <f t="shared" ref="M83:M87" si="9">E83*F83</f>
        <v>4324</v>
      </c>
    </row>
    <row r="84" spans="1:13" ht="26.25" customHeight="1" x14ac:dyDescent="0.25">
      <c r="A84" s="98">
        <v>67</v>
      </c>
      <c r="B84" s="112" t="s">
        <v>112</v>
      </c>
      <c r="C84" s="110" t="s">
        <v>164</v>
      </c>
      <c r="D84" s="104"/>
      <c r="E84" s="111">
        <v>1</v>
      </c>
      <c r="F84" s="96">
        <v>32200</v>
      </c>
      <c r="G84" s="96">
        <v>18</v>
      </c>
      <c r="H84" s="96">
        <v>0</v>
      </c>
      <c r="I84" s="96">
        <f t="shared" si="5"/>
        <v>9</v>
      </c>
      <c r="J84" s="96">
        <f t="shared" si="7"/>
        <v>2898</v>
      </c>
      <c r="K84" s="95">
        <f t="shared" si="6"/>
        <v>9</v>
      </c>
      <c r="L84" s="96">
        <f t="shared" si="8"/>
        <v>2898</v>
      </c>
      <c r="M84" s="96">
        <f t="shared" si="9"/>
        <v>32200</v>
      </c>
    </row>
    <row r="85" spans="1:13" ht="39.75" customHeight="1" x14ac:dyDescent="0.25">
      <c r="A85" s="98">
        <v>68</v>
      </c>
      <c r="B85" s="112" t="s">
        <v>113</v>
      </c>
      <c r="C85" s="110" t="s">
        <v>165</v>
      </c>
      <c r="D85" s="104"/>
      <c r="E85" s="111">
        <v>20</v>
      </c>
      <c r="F85" s="96">
        <v>1974</v>
      </c>
      <c r="G85" s="96">
        <v>12</v>
      </c>
      <c r="H85" s="96">
        <v>0</v>
      </c>
      <c r="I85" s="96">
        <f t="shared" si="5"/>
        <v>6</v>
      </c>
      <c r="J85" s="96">
        <f t="shared" si="7"/>
        <v>2368.7999999999997</v>
      </c>
      <c r="K85" s="95">
        <f t="shared" si="6"/>
        <v>6</v>
      </c>
      <c r="L85" s="96">
        <f t="shared" si="8"/>
        <v>2368.7999999999997</v>
      </c>
      <c r="M85" s="96">
        <f t="shared" si="9"/>
        <v>39480</v>
      </c>
    </row>
    <row r="86" spans="1:13" ht="39" customHeight="1" x14ac:dyDescent="0.25">
      <c r="A86" s="98">
        <v>69</v>
      </c>
      <c r="B86" s="112" t="s">
        <v>114</v>
      </c>
      <c r="C86" s="110" t="s">
        <v>166</v>
      </c>
      <c r="D86" s="104"/>
      <c r="E86" s="111">
        <v>20</v>
      </c>
      <c r="F86" s="96">
        <v>641</v>
      </c>
      <c r="G86" s="96">
        <v>12</v>
      </c>
      <c r="H86" s="96">
        <v>0</v>
      </c>
      <c r="I86" s="96">
        <f t="shared" si="5"/>
        <v>6</v>
      </c>
      <c r="J86" s="96">
        <f t="shared" si="7"/>
        <v>769.19999999999993</v>
      </c>
      <c r="K86" s="95">
        <f t="shared" si="6"/>
        <v>6</v>
      </c>
      <c r="L86" s="96">
        <f t="shared" si="8"/>
        <v>769.19999999999993</v>
      </c>
      <c r="M86" s="96">
        <f t="shared" si="9"/>
        <v>12820</v>
      </c>
    </row>
    <row r="87" spans="1:13" ht="26.25" customHeight="1" x14ac:dyDescent="0.25">
      <c r="A87" s="98">
        <v>70</v>
      </c>
      <c r="B87" s="112" t="s">
        <v>115</v>
      </c>
      <c r="C87" s="110" t="s">
        <v>167</v>
      </c>
      <c r="D87" s="104"/>
      <c r="E87" s="111">
        <v>30</v>
      </c>
      <c r="F87" s="96">
        <v>595</v>
      </c>
      <c r="G87" s="96">
        <v>12</v>
      </c>
      <c r="H87" s="96">
        <v>0</v>
      </c>
      <c r="I87" s="96">
        <f t="shared" si="5"/>
        <v>6</v>
      </c>
      <c r="J87" s="96">
        <f t="shared" si="7"/>
        <v>1071</v>
      </c>
      <c r="K87" s="95">
        <f t="shared" si="6"/>
        <v>6</v>
      </c>
      <c r="L87" s="96">
        <f t="shared" si="8"/>
        <v>1071</v>
      </c>
      <c r="M87" s="96">
        <f t="shared" si="9"/>
        <v>17850</v>
      </c>
    </row>
    <row r="88" spans="1:13" ht="27" customHeight="1" x14ac:dyDescent="0.25">
      <c r="A88" s="89"/>
      <c r="B88" s="88"/>
      <c r="C88" s="90"/>
      <c r="D88" s="90"/>
      <c r="E88" s="91"/>
      <c r="F88" s="92"/>
      <c r="G88" s="92"/>
      <c r="H88" s="93"/>
      <c r="I88" s="92"/>
      <c r="J88" s="92"/>
      <c r="K88" s="94"/>
      <c r="L88" s="92"/>
      <c r="M88" s="92"/>
    </row>
    <row r="89" spans="1:13" ht="21" x14ac:dyDescent="0.35">
      <c r="A89" s="117" t="s">
        <v>24</v>
      </c>
      <c r="B89" s="118"/>
      <c r="C89" s="26"/>
      <c r="D89" s="26"/>
      <c r="E89" s="27"/>
      <c r="F89" s="28" t="s">
        <v>16</v>
      </c>
      <c r="G89" s="28"/>
      <c r="H89" s="61"/>
      <c r="I89" s="37"/>
      <c r="J89" s="63"/>
      <c r="K89" s="60" t="s">
        <v>17</v>
      </c>
      <c r="L89" s="30"/>
      <c r="M89" s="31">
        <f>SUM(M18:M88)</f>
        <v>314868</v>
      </c>
    </row>
    <row r="90" spans="1:13" ht="21" x14ac:dyDescent="0.35">
      <c r="A90" s="80" t="s">
        <v>18</v>
      </c>
      <c r="B90" s="81"/>
      <c r="C90" s="26"/>
      <c r="D90" s="26"/>
      <c r="E90" s="27"/>
      <c r="F90" s="28"/>
      <c r="G90" s="28"/>
      <c r="H90" s="32"/>
      <c r="I90" s="28"/>
      <c r="J90" s="29"/>
      <c r="K90" s="32" t="s">
        <v>5</v>
      </c>
      <c r="L90" s="28"/>
      <c r="M90" s="33">
        <f>SUM(H18:H18)</f>
        <v>0</v>
      </c>
    </row>
    <row r="91" spans="1:13" ht="21" x14ac:dyDescent="0.35">
      <c r="A91" s="34" t="s">
        <v>168</v>
      </c>
      <c r="B91" s="35"/>
      <c r="C91" s="35"/>
      <c r="D91" s="35"/>
      <c r="E91" s="35"/>
      <c r="F91" s="35"/>
      <c r="G91" s="35"/>
      <c r="H91" s="32"/>
      <c r="I91" s="28"/>
      <c r="J91" s="29"/>
      <c r="K91" s="32" t="s">
        <v>6</v>
      </c>
      <c r="L91" s="28"/>
      <c r="M91" s="33">
        <f>SUM(J18:J88)</f>
        <v>23751.329999999994</v>
      </c>
    </row>
    <row r="92" spans="1:13" ht="21" x14ac:dyDescent="0.35">
      <c r="A92" s="5" t="s">
        <v>19</v>
      </c>
      <c r="B92" s="14"/>
      <c r="C92" s="14"/>
      <c r="D92" s="14"/>
      <c r="E92" s="27"/>
      <c r="F92" s="28"/>
      <c r="G92" s="28"/>
      <c r="H92" s="32"/>
      <c r="I92" s="28"/>
      <c r="J92" s="29"/>
      <c r="K92" s="32" t="s">
        <v>7</v>
      </c>
      <c r="L92" s="28"/>
      <c r="M92" s="33">
        <f>SUM(L18:L88)</f>
        <v>23751.329999999994</v>
      </c>
    </row>
    <row r="93" spans="1:13" ht="21" x14ac:dyDescent="0.35">
      <c r="A93" s="36" t="s">
        <v>20</v>
      </c>
      <c r="B93" s="14"/>
      <c r="C93" s="14"/>
      <c r="D93" s="14"/>
      <c r="E93" s="27"/>
      <c r="F93" s="28"/>
      <c r="G93" s="28"/>
      <c r="H93" s="64"/>
      <c r="I93" s="28"/>
      <c r="J93" s="29"/>
      <c r="K93" s="61" t="s">
        <v>21</v>
      </c>
      <c r="L93" s="37"/>
      <c r="M93" s="38">
        <f>SUM(M89:M92)</f>
        <v>362370.66000000003</v>
      </c>
    </row>
    <row r="94" spans="1:13" ht="21" x14ac:dyDescent="0.35">
      <c r="A94" s="39" t="s">
        <v>33</v>
      </c>
      <c r="B94" s="40"/>
      <c r="C94" s="40"/>
      <c r="D94" s="40"/>
      <c r="E94" s="27"/>
      <c r="F94" s="28"/>
      <c r="G94" s="28"/>
      <c r="H94" s="64"/>
      <c r="I94" s="28"/>
      <c r="J94" s="29"/>
      <c r="K94" s="62" t="s">
        <v>22</v>
      </c>
      <c r="L94" s="41"/>
      <c r="M94" s="42">
        <v>0.34</v>
      </c>
    </row>
    <row r="95" spans="1:13" ht="23.25" x14ac:dyDescent="0.35">
      <c r="A95" s="43"/>
      <c r="B95" s="44"/>
      <c r="C95" s="44"/>
      <c r="D95" s="44"/>
      <c r="E95" s="44"/>
      <c r="F95" s="45"/>
      <c r="G95" s="45"/>
      <c r="H95" s="45"/>
      <c r="I95" s="45"/>
      <c r="J95" s="46"/>
      <c r="K95" s="47" t="s">
        <v>23</v>
      </c>
      <c r="L95" s="47"/>
      <c r="M95" s="48">
        <f>SUM(M93:M94)</f>
        <v>362371.00000000006</v>
      </c>
    </row>
    <row r="96" spans="1:13" ht="18.75" x14ac:dyDescent="0.25">
      <c r="A96" s="49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1"/>
    </row>
    <row r="97" spans="1:13" ht="21" x14ac:dyDescent="0.35">
      <c r="A97" s="52" t="s">
        <v>35</v>
      </c>
      <c r="B97" s="53"/>
      <c r="C97" s="53"/>
      <c r="D97" s="53"/>
      <c r="E97" s="20"/>
      <c r="F97" s="20"/>
      <c r="G97" s="20"/>
      <c r="H97" s="20"/>
      <c r="I97" s="20"/>
      <c r="J97" s="20"/>
      <c r="K97" s="20"/>
      <c r="L97" s="20"/>
      <c r="M97" s="4"/>
    </row>
    <row r="98" spans="1:13" ht="21" x14ac:dyDescent="0.35">
      <c r="A98" s="54"/>
      <c r="B98" s="53"/>
      <c r="C98" s="53"/>
      <c r="D98" s="53"/>
      <c r="E98" s="14"/>
      <c r="F98" s="14"/>
      <c r="G98" s="14"/>
      <c r="H98" s="14"/>
      <c r="I98" s="14"/>
      <c r="J98" s="14"/>
      <c r="K98" s="14"/>
      <c r="L98" s="14"/>
      <c r="M98" s="7"/>
    </row>
    <row r="99" spans="1:13" ht="21" x14ac:dyDescent="0.35">
      <c r="A99" s="55" t="s">
        <v>27</v>
      </c>
      <c r="B99" s="56"/>
      <c r="C99" s="56"/>
      <c r="D99" s="56"/>
      <c r="E99" s="17"/>
      <c r="F99" s="17"/>
      <c r="G99" s="17"/>
      <c r="H99" s="17"/>
      <c r="I99" s="17"/>
      <c r="J99" s="17"/>
      <c r="K99" s="17"/>
      <c r="L99" s="17"/>
      <c r="M99" s="19"/>
    </row>
  </sheetData>
  <mergeCells count="4">
    <mergeCell ref="G15:H15"/>
    <mergeCell ref="I15:J15"/>
    <mergeCell ref="K15:L15"/>
    <mergeCell ref="A89:B89"/>
  </mergeCells>
  <pageMargins left="0.25" right="0.25" top="0.75" bottom="0.75" header="0.3" footer="0.3"/>
  <pageSetup paperSize="9" scale="65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2024-04-05T11:54:37Z</cp:lastPrinted>
  <dcterms:created xsi:type="dcterms:W3CDTF">2018-08-06T06:08:58Z</dcterms:created>
  <dcterms:modified xsi:type="dcterms:W3CDTF">2024-04-10T14:34:30Z</dcterms:modified>
</cp:coreProperties>
</file>