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809c646eca1f7ff/Desktop/"/>
    </mc:Choice>
  </mc:AlternateContent>
  <xr:revisionPtr revIDLastSave="40" documentId="8_{616AE93C-3D87-4CCF-981B-169A6E382E3C}" xr6:coauthVersionLast="47" xr6:coauthVersionMax="47" xr10:uidLastSave="{0054C0D5-2CB3-45A7-A4C7-84D7C29979DB}"/>
  <bookViews>
    <workbookView xWindow="-108" yWindow="-108" windowWidth="23256" windowHeight="12456" xr2:uid="{00000000-000D-0000-FFFF-FFFF00000000}"/>
  </bookViews>
  <sheets>
    <sheet name="ASSORTED" sheetId="2" r:id="rId1"/>
  </sheets>
  <definedNames>
    <definedName name="_xlnm.Print_Area" localSheetId="0">ASSORTED!$A$1:$M$34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2" l="1"/>
  <c r="I20" i="2"/>
  <c r="K19" i="2"/>
  <c r="K20" i="2"/>
  <c r="M19" i="2"/>
  <c r="M20" i="2"/>
  <c r="J20" i="2" l="1"/>
  <c r="L20" i="2" s="1"/>
  <c r="J19" i="2"/>
  <c r="L19" i="2" s="1"/>
  <c r="M18" i="2"/>
  <c r="M24" i="2" l="1"/>
  <c r="I18" i="2" l="1"/>
  <c r="K18" i="2"/>
  <c r="J18" i="2" l="1"/>
  <c r="L18" i="2" s="1"/>
  <c r="M27" i="2" s="1"/>
  <c r="M25" i="2"/>
  <c r="M26" i="2" l="1"/>
  <c r="M28" i="2" s="1"/>
  <c r="M30" i="2" s="1"/>
</calcChain>
</file>

<file path=xl/sharedStrings.xml><?xml version="1.0" encoding="utf-8"?>
<sst xmlns="http://schemas.openxmlformats.org/spreadsheetml/2006/main" count="61" uniqueCount="52">
  <si>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</si>
  <si>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</si>
  <si>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</si>
  <si>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</si>
  <si>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</si>
  <si>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</si>
  <si>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</si>
  <si>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</si>
  <si>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</si>
  <si>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</si>
  <si>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</si>
  <si>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</si>
  <si>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</si>
  <si>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</si>
  <si>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</si>
  <si>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</si>
  <si>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</si>
  <si>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</si>
  <si>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</si>
  <si>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</si>
  <si>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</si>
  <si>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</si>
  <si>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</si>
  <si>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</si>
  <si>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</si>
  <si>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</si>
  <si>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</si>
  <si>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</si>
  <si>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</si>
  <si>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</si>
  <si>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</si>
  <si>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</si>
  <si>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</si>
  <si>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</si>
  <si>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</si>
  <si>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</si>
  <si>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</si>
  <si>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</si>
  <si>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</si>
  <si>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</si>
  <si>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</si>
  <si>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</si>
  <si>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</si>
  <si>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</si>
  <si>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EVENT NO : R0283</t>
  </si>
  <si>
    <t>EVENT NAME : TFAS / RFQ / MALS-2324-00061</t>
  </si>
  <si>
    <t>DATE : 21.02.2024</t>
  </si>
  <si>
    <t>Chaffing dishes for west lounge level 4</t>
  </si>
  <si>
    <t>Chaffing dishes for west lounge level 3  silver</t>
  </si>
  <si>
    <t>Chaffing dishes for east  lounge rose gold</t>
  </si>
  <si>
    <t>SPECS</t>
  </si>
  <si>
    <t>FNS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</si>
</sst>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16" fillId="0" borderId="0" xfId="0" applyFont="1"/>
    <xf numFmtId="0" fontId="17" fillId="0" borderId="0" xfId="0" applyFont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Alignment="1">
      <alignment horizontal="left"/>
    </xf>
    <xf numFmtId="0" fontId="20" fillId="0" borderId="0" xfId="0" applyFont="1"/>
    <xf numFmtId="0" fontId="11" fillId="0" borderId="0" xfId="0" applyFont="1"/>
    <xf numFmtId="0" fontId="11" fillId="0" borderId="5" xfId="0" applyFont="1" applyBorder="1"/>
    <xf numFmtId="0" fontId="11" fillId="0" borderId="8" xfId="0" applyFont="1" applyBorder="1"/>
    <xf numFmtId="2" fontId="11" fillId="0" borderId="15" xfId="0" applyNumberFormat="1" applyFont="1" applyBorder="1" applyAlignment="1">
      <alignment horizontal="center"/>
    </xf>
    <xf numFmtId="0" fontId="8" fillId="0" borderId="0" xfId="0" applyFo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13" fillId="0" borderId="4" xfId="0" applyFont="1" applyBorder="1"/>
    <xf numFmtId="0" fontId="11" fillId="0" borderId="2" xfId="0" applyFont="1" applyBorder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/>
    <xf numFmtId="0" fontId="22" fillId="0" borderId="0" xfId="0" applyFont="1" applyAlignment="1">
      <alignment horizontal="left"/>
    </xf>
    <xf numFmtId="0" fontId="11" fillId="0" borderId="6" xfId="0" applyFont="1" applyBorder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8" xfId="0" applyFont="1" applyBorder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0" fillId="0" borderId="4" xfId="0" applyBorder="1"/>
    <xf numFmtId="0" fontId="11" fillId="0" borderId="10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/>
    <xf numFmtId="0" fontId="12" fillId="0" borderId="2" xfId="0" applyFont="1" applyBorder="1"/>
    <xf numFmtId="0" fontId="12" fillId="0" borderId="6" xfId="0" applyFont="1" applyBorder="1"/>
    <xf numFmtId="0" fontId="11" fillId="0" borderId="3" xfId="0" applyFont="1" applyBorder="1"/>
    <xf numFmtId="0" fontId="12" fillId="0" borderId="0" xfId="0" applyFont="1"/>
    <xf numFmtId="1" fontId="6" fillId="0" borderId="1" xfId="0" applyNumberFormat="1" applyFont="1" applyBorder="1"/>
    <xf numFmtId="1" fontId="6" fillId="0" borderId="2" xfId="0" applyNumberFormat="1" applyFont="1" applyBorder="1"/>
    <xf numFmtId="1" fontId="6" fillId="0" borderId="3" xfId="0" applyNumberFormat="1" applyFont="1" applyBorder="1"/>
    <xf numFmtId="1" fontId="8" fillId="0" borderId="4" xfId="0" applyNumberFormat="1" applyFont="1" applyBorder="1"/>
    <xf numFmtId="1" fontId="8" fillId="0" borderId="0" xfId="0" applyNumberFormat="1" applyFont="1"/>
    <xf numFmtId="1" fontId="8" fillId="0" borderId="5" xfId="0" applyNumberFormat="1" applyFont="1" applyBorder="1"/>
    <xf numFmtId="0" fontId="8" fillId="0" borderId="4" xfId="0" applyFont="1" applyBorder="1"/>
    <xf numFmtId="0" fontId="8" fillId="0" borderId="5" xfId="0" applyFont="1" applyBorder="1"/>
    <xf numFmtId="0" fontId="21" fillId="0" borderId="0" xfId="0" applyFont="1"/>
    <xf numFmtId="0" fontId="21" fillId="0" borderId="5" xfId="0" applyFont="1" applyBorder="1"/>
    <xf numFmtId="1" fontId="5" fillId="0" borderId="7" xfId="0" applyNumberFormat="1" applyFont="1" applyBorder="1"/>
    <xf numFmtId="1" fontId="5" fillId="0" borderId="8" xfId="0" applyNumberFormat="1" applyFont="1" applyBorder="1"/>
    <xf numFmtId="1" fontId="5" fillId="0" borderId="9" xfId="0" applyNumberFormat="1" applyFont="1" applyBorder="1"/>
    <xf numFmtId="1" fontId="5" fillId="0" borderId="4" xfId="0" applyNumberFormat="1" applyFont="1" applyBorder="1"/>
    <xf numFmtId="1" fontId="5" fillId="0" borderId="0" xfId="0" applyNumberFormat="1" applyFont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/>
    <xf numFmtId="0" fontId="18" fillId="0" borderId="4" xfId="0" applyFont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/>
    <xf numFmtId="0" fontId="30" fillId="0" borderId="0" xfId="0" applyFont="1"/>
    <xf numFmtId="0" fontId="23" fillId="0" borderId="1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28" fillId="2" borderId="7" xfId="0" applyFont="1" applyFill="1" applyBorder="1" applyAlignment="1" applyProtection="1">
      <alignment horizontal="center" vertical="center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19</xdr:row>
      <xdr:rowOff>229653</xdr:rowOff>
    </xdr:from>
    <xdr:to>
      <xdr:col>3</xdr:col>
      <xdr:colOff>1562100</xdr:colOff>
      <xdr:row>19</xdr:row>
      <xdr:rowOff>1036321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85D034-8683-1620-314A-1356F6D2E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8080" y="6729513"/>
          <a:ext cx="1485900" cy="806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121920</xdr:colOff>
      <xdr:row>17</xdr:row>
      <xdr:rowOff>175260</xdr:rowOff>
    </xdr:from>
    <xdr:to>
      <xdr:col>3</xdr:col>
      <xdr:colOff>1518142</xdr:colOff>
      <xdr:row>17</xdr:row>
      <xdr:rowOff>1036320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D7342F6-F967-0E35-9059-A20745759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4191000"/>
          <a:ext cx="1396222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83820</xdr:colOff>
      <xdr:row>18</xdr:row>
      <xdr:rowOff>274321</xdr:rowOff>
    </xdr:from>
    <xdr:to>
      <xdr:col>3</xdr:col>
      <xdr:colOff>1521227</xdr:colOff>
      <xdr:row>18</xdr:row>
      <xdr:rowOff>1074420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79D961C-EAF3-56FE-3609-615CE0CE2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5532121"/>
          <a:ext cx="1437407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topLeftCell="A9" zoomScaleNormal="100" workbookViewId="0">
      <selection activeCell="N27" sqref="N27"/>
    </sheetView>
  </sheetViews>
  <sheetFormatPr defaultRowHeight="14.4"/>
  <cols>
    <col min="1" max="1" width="6.44140625" customWidth="1"/>
    <col min="2" max="2" width="35.5546875" customWidth="1"/>
    <col min="3" max="3" width="15" customWidth="1"/>
    <col min="4" max="4" width="23.21875" customWidth="1"/>
    <col min="6" max="6" width="12" customWidth="1"/>
    <col min="11" max="11" width="10.44140625" customWidth="1"/>
    <col min="12" max="12" width="11" customWidth="1"/>
    <col min="13" max="13" width="17.109375" customWidth="1"/>
    <col min="14" max="14" width="18.33203125" customWidth="1"/>
  </cols>
  <sheetData>
    <row r="1" spans="1:13" ht="31.2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">
      <c r="A2" s="78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</row>
    <row r="6" spans="1:13" ht="18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18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">
      <c r="A8" s="12"/>
      <c r="B8" s="13" t="s">
        <v>0</v>
      </c>
      <c r="C8" s="13"/>
      <c r="D8" s="13"/>
      <c r="E8" s="62" t="s">
        <v>1</v>
      </c>
      <c r="F8" s="63"/>
      <c r="G8" s="63"/>
      <c r="H8" s="63"/>
      <c r="I8" s="63"/>
      <c r="J8" s="63"/>
      <c r="K8" s="63"/>
      <c r="L8" s="63"/>
      <c r="M8" s="64"/>
    </row>
    <row r="9" spans="1:13" ht="18">
      <c r="A9" s="5"/>
      <c r="B9" s="94" t="s">
        <v>41</v>
      </c>
      <c r="C9" s="95"/>
      <c r="E9" s="65" t="s">
        <v>36</v>
      </c>
      <c r="F9" s="66"/>
      <c r="G9" s="66"/>
      <c r="H9" s="66"/>
      <c r="I9" s="66"/>
      <c r="J9" s="66"/>
      <c r="K9" s="66"/>
      <c r="L9" s="66"/>
      <c r="M9" s="67"/>
    </row>
    <row r="10" spans="1:13" ht="18">
      <c r="A10" s="5"/>
      <c r="B10" s="94" t="s">
        <v>42</v>
      </c>
      <c r="C10" s="96"/>
      <c r="D10" s="14"/>
      <c r="E10" s="68" t="s">
        <v>25</v>
      </c>
      <c r="F10" s="31"/>
      <c r="G10" s="31"/>
      <c r="H10" s="31"/>
      <c r="I10" s="31"/>
      <c r="J10" s="31"/>
      <c r="K10" s="31"/>
      <c r="L10" s="31"/>
      <c r="M10" s="69"/>
    </row>
    <row r="11" spans="1:13" ht="18.600000000000001">
      <c r="A11" s="79"/>
      <c r="B11" s="80"/>
      <c r="C11" s="15"/>
      <c r="D11" s="15"/>
      <c r="E11" s="54" t="s">
        <v>26</v>
      </c>
      <c r="F11" s="55"/>
      <c r="G11" s="55"/>
      <c r="H11" s="55"/>
      <c r="I11" s="55"/>
      <c r="J11" s="55"/>
      <c r="K11" s="55"/>
      <c r="L11" s="55"/>
      <c r="M11" s="56"/>
    </row>
    <row r="12" spans="1:13" ht="18">
      <c r="A12" s="52"/>
      <c r="B12" s="106" t="s">
        <v>44</v>
      </c>
      <c r="E12" s="38"/>
      <c r="F12" s="70"/>
      <c r="G12" s="70"/>
      <c r="H12" s="70"/>
      <c r="I12" s="70"/>
      <c r="J12" s="70"/>
      <c r="K12" s="70"/>
      <c r="L12" s="70"/>
      <c r="M12" s="71"/>
    </row>
    <row r="13" spans="1:13" ht="21.75" customHeight="1">
      <c r="A13" s="81"/>
      <c r="B13" s="107" t="s">
        <v>45</v>
      </c>
      <c r="E13" s="17"/>
      <c r="M13" s="18"/>
    </row>
    <row r="14" spans="1:13" ht="18">
      <c r="A14" s="12"/>
      <c r="C14" s="19"/>
      <c r="D14" s="19"/>
      <c r="E14" s="72" t="s">
        <v>46</v>
      </c>
      <c r="F14" s="73"/>
      <c r="G14" s="73"/>
      <c r="H14" s="73"/>
      <c r="I14" s="73"/>
      <c r="J14" s="73"/>
      <c r="K14" s="73"/>
      <c r="L14" s="73"/>
      <c r="M14" s="74"/>
    </row>
    <row r="15" spans="1:13" ht="15.6">
      <c r="A15" s="20" t="s">
        <v>2</v>
      </c>
      <c r="B15" s="20" t="s">
        <v>3</v>
      </c>
      <c r="C15" s="20"/>
      <c r="D15" s="20"/>
      <c r="E15" s="20" t="s">
        <v>4</v>
      </c>
      <c r="F15" s="103" t="s">
        <v>40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1" t="s">
        <v>8</v>
      </c>
    </row>
    <row r="16" spans="1:13" ht="15.6">
      <c r="A16" s="22" t="s">
        <v>9</v>
      </c>
      <c r="B16" s="22" t="s">
        <v>10</v>
      </c>
      <c r="C16" s="22" t="s">
        <v>50</v>
      </c>
      <c r="D16" s="22" t="s">
        <v>37</v>
      </c>
      <c r="E16" s="22" t="s">
        <v>11</v>
      </c>
      <c r="F16" s="104" t="s">
        <v>39</v>
      </c>
      <c r="G16" s="23" t="s">
        <v>12</v>
      </c>
      <c r="H16" s="23" t="s">
        <v>13</v>
      </c>
      <c r="I16" s="24" t="s">
        <v>12</v>
      </c>
      <c r="J16" s="23" t="s">
        <v>13</v>
      </c>
      <c r="K16" s="24" t="s">
        <v>12</v>
      </c>
      <c r="L16" s="23" t="s">
        <v>13</v>
      </c>
      <c r="M16" s="23" t="s">
        <v>14</v>
      </c>
    </row>
    <row r="17" spans="1:14" ht="15.6">
      <c r="A17" s="91"/>
      <c r="B17" s="22"/>
      <c r="C17" s="77"/>
      <c r="D17" s="77"/>
      <c r="E17" s="77" t="s">
        <v>15</v>
      </c>
      <c r="F17" s="104" t="s">
        <v>38</v>
      </c>
      <c r="G17" s="23"/>
      <c r="H17" s="23"/>
      <c r="I17" s="24"/>
      <c r="J17" s="23"/>
      <c r="K17" s="24"/>
      <c r="L17" s="23"/>
      <c r="M17" s="23"/>
    </row>
    <row r="18" spans="1:14" ht="97.8" customHeight="1">
      <c r="A18" s="109">
        <v>1</v>
      </c>
      <c r="B18" s="108" t="s">
        <v>47</v>
      </c>
      <c r="C18" s="110" t="s">
        <v>51</v>
      </c>
      <c r="D18" s="97"/>
      <c r="E18" s="111">
        <v>8</v>
      </c>
      <c r="F18" s="90">
        <v>14700</v>
      </c>
      <c r="G18" s="90">
        <v>12</v>
      </c>
      <c r="H18" s="90">
        <v>0</v>
      </c>
      <c r="I18" s="90">
        <f t="shared" ref="I18:I20" si="0">G18/2</f>
        <v>6</v>
      </c>
      <c r="J18" s="90">
        <f>I18%*M18</f>
        <v>7056</v>
      </c>
      <c r="K18" s="89">
        <f t="shared" ref="K18:K20" si="1">G18/2</f>
        <v>6</v>
      </c>
      <c r="L18" s="90">
        <f>J18</f>
        <v>7056</v>
      </c>
      <c r="M18" s="90">
        <f>E18*F18</f>
        <v>117600</v>
      </c>
      <c r="N18" s="101"/>
    </row>
    <row r="19" spans="1:14" ht="97.8" customHeight="1">
      <c r="A19" s="109">
        <v>2</v>
      </c>
      <c r="B19" s="108" t="s">
        <v>48</v>
      </c>
      <c r="C19" s="110" t="s">
        <v>51</v>
      </c>
      <c r="D19" s="97"/>
      <c r="E19" s="111">
        <v>8</v>
      </c>
      <c r="F19" s="90">
        <v>11900</v>
      </c>
      <c r="G19" s="90">
        <v>12</v>
      </c>
      <c r="H19" s="90">
        <v>0</v>
      </c>
      <c r="I19" s="90">
        <f t="shared" si="0"/>
        <v>6</v>
      </c>
      <c r="J19" s="90">
        <f t="shared" ref="J19:J20" si="2">I19%*M19</f>
        <v>5712</v>
      </c>
      <c r="K19" s="89">
        <f t="shared" si="1"/>
        <v>6</v>
      </c>
      <c r="L19" s="90">
        <f t="shared" ref="L19:L20" si="3">J19</f>
        <v>5712</v>
      </c>
      <c r="M19" s="90">
        <f t="shared" ref="M19:M20" si="4">E19*F19</f>
        <v>95200</v>
      </c>
      <c r="N19" s="101"/>
    </row>
    <row r="20" spans="1:14" ht="97.8" customHeight="1">
      <c r="A20" s="109">
        <v>3</v>
      </c>
      <c r="B20" s="108" t="s">
        <v>49</v>
      </c>
      <c r="C20" s="110" t="s">
        <v>51</v>
      </c>
      <c r="D20" s="97"/>
      <c r="E20" s="111">
        <v>8</v>
      </c>
      <c r="F20" s="90">
        <v>14700</v>
      </c>
      <c r="G20" s="90">
        <v>12</v>
      </c>
      <c r="H20" s="90">
        <v>0</v>
      </c>
      <c r="I20" s="90">
        <f t="shared" si="0"/>
        <v>6</v>
      </c>
      <c r="J20" s="90">
        <f t="shared" si="2"/>
        <v>7056</v>
      </c>
      <c r="K20" s="89">
        <f t="shared" si="1"/>
        <v>6</v>
      </c>
      <c r="L20" s="90">
        <f t="shared" si="3"/>
        <v>7056</v>
      </c>
      <c r="M20" s="90">
        <f t="shared" si="4"/>
        <v>117600</v>
      </c>
      <c r="N20" s="101"/>
    </row>
    <row r="21" spans="1:14" ht="24" customHeight="1">
      <c r="A21" s="93"/>
      <c r="B21" s="99"/>
      <c r="C21" s="98"/>
      <c r="D21" s="100"/>
      <c r="E21" s="100"/>
      <c r="F21" s="105"/>
      <c r="G21" s="90"/>
      <c r="H21" s="90"/>
      <c r="I21" s="90"/>
      <c r="J21" s="90"/>
      <c r="K21" s="89"/>
      <c r="L21" s="90"/>
      <c r="M21" s="90"/>
    </row>
    <row r="22" spans="1:14" ht="24" customHeight="1">
      <c r="A22" s="93"/>
      <c r="B22" s="102"/>
      <c r="C22" s="92"/>
      <c r="D22" s="100"/>
      <c r="E22" s="100"/>
      <c r="F22" s="105"/>
      <c r="G22" s="90"/>
      <c r="H22" s="90"/>
      <c r="I22" s="90"/>
      <c r="J22" s="90"/>
      <c r="K22" s="89"/>
      <c r="L22" s="90"/>
      <c r="M22" s="90"/>
    </row>
    <row r="23" spans="1:14" ht="27" customHeight="1">
      <c r="A23" s="83"/>
      <c r="B23" s="82"/>
      <c r="C23" s="84"/>
      <c r="D23" s="84"/>
      <c r="E23" s="85"/>
      <c r="F23" s="86"/>
      <c r="G23" s="86"/>
      <c r="H23" s="87"/>
      <c r="I23" s="86"/>
      <c r="J23" s="86"/>
      <c r="K23" s="88"/>
      <c r="L23" s="86"/>
      <c r="M23" s="86"/>
    </row>
    <row r="24" spans="1:14" ht="21">
      <c r="A24" s="114" t="s">
        <v>24</v>
      </c>
      <c r="B24" s="115"/>
      <c r="C24" s="25"/>
      <c r="D24" s="25"/>
      <c r="E24" s="26"/>
      <c r="F24" s="27" t="s">
        <v>16</v>
      </c>
      <c r="G24" s="27"/>
      <c r="H24" s="58"/>
      <c r="I24" s="36"/>
      <c r="J24" s="60"/>
      <c r="K24" s="57" t="s">
        <v>17</v>
      </c>
      <c r="L24" s="29"/>
      <c r="M24" s="30">
        <f>SUM(M18:M23)</f>
        <v>330400</v>
      </c>
    </row>
    <row r="25" spans="1:14" ht="21">
      <c r="A25" s="75" t="s">
        <v>18</v>
      </c>
      <c r="B25" s="76"/>
      <c r="C25" s="25"/>
      <c r="D25" s="25"/>
      <c r="E25" s="26"/>
      <c r="F25" s="27"/>
      <c r="G25" s="27"/>
      <c r="H25" s="31"/>
      <c r="I25" s="27"/>
      <c r="J25" s="28"/>
      <c r="K25" s="31" t="s">
        <v>5</v>
      </c>
      <c r="L25" s="27"/>
      <c r="M25" s="32">
        <f>SUM(H18:H18)</f>
        <v>0</v>
      </c>
    </row>
    <row r="26" spans="1:14" ht="21">
      <c r="A26" s="33" t="s">
        <v>43</v>
      </c>
      <c r="B26" s="34"/>
      <c r="C26" s="34"/>
      <c r="D26" s="34"/>
      <c r="E26" s="34"/>
      <c r="F26" s="34"/>
      <c r="G26" s="34"/>
      <c r="H26" s="31"/>
      <c r="I26" s="27"/>
      <c r="J26" s="28"/>
      <c r="K26" s="31" t="s">
        <v>6</v>
      </c>
      <c r="L26" s="27"/>
      <c r="M26" s="32">
        <f>SUM(J18:J23)</f>
        <v>19824</v>
      </c>
    </row>
    <row r="27" spans="1:14" ht="21">
      <c r="A27" s="5" t="s">
        <v>19</v>
      </c>
      <c r="E27" s="26"/>
      <c r="F27" s="27"/>
      <c r="G27" s="27"/>
      <c r="H27" s="31"/>
      <c r="I27" s="27"/>
      <c r="J27" s="28"/>
      <c r="K27" s="31" t="s">
        <v>7</v>
      </c>
      <c r="L27" s="27"/>
      <c r="M27" s="32">
        <f>SUM(L18:L23)</f>
        <v>19824</v>
      </c>
    </row>
    <row r="28" spans="1:14" ht="21">
      <c r="A28" s="35" t="s">
        <v>20</v>
      </c>
      <c r="E28" s="26"/>
      <c r="F28" s="27"/>
      <c r="G28" s="27"/>
      <c r="H28" s="61"/>
      <c r="I28" s="27"/>
      <c r="J28" s="28"/>
      <c r="K28" s="58" t="s">
        <v>21</v>
      </c>
      <c r="L28" s="36"/>
      <c r="M28" s="37">
        <f>SUM(M24:M27)</f>
        <v>370048</v>
      </c>
    </row>
    <row r="29" spans="1:14" ht="21">
      <c r="A29" s="38" t="s">
        <v>33</v>
      </c>
      <c r="B29" s="39"/>
      <c r="C29" s="39"/>
      <c r="D29" s="39"/>
      <c r="E29" s="26"/>
      <c r="F29" s="27"/>
      <c r="G29" s="27"/>
      <c r="H29" s="61"/>
      <c r="I29" s="27"/>
      <c r="J29" s="28"/>
      <c r="K29" s="59" t="s">
        <v>22</v>
      </c>
      <c r="L29" s="40"/>
      <c r="M29" s="41">
        <v>0</v>
      </c>
    </row>
    <row r="30" spans="1:14" ht="23.4">
      <c r="A30" s="42"/>
      <c r="B30" s="43"/>
      <c r="C30" s="43"/>
      <c r="D30" s="43"/>
      <c r="E30" s="43"/>
      <c r="F30" s="44"/>
      <c r="G30" s="44"/>
      <c r="H30" s="44"/>
      <c r="I30" s="44"/>
      <c r="J30" s="45"/>
      <c r="K30" s="46" t="s">
        <v>23</v>
      </c>
      <c r="L30" s="46"/>
      <c r="M30" s="47">
        <f>SUM(M28:M29)</f>
        <v>370048</v>
      </c>
    </row>
    <row r="31" spans="1:14" ht="18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50"/>
    </row>
    <row r="32" spans="1:14" ht="21">
      <c r="A32" s="51" t="s">
        <v>35</v>
      </c>
      <c r="B32" s="27"/>
      <c r="C32" s="27"/>
      <c r="D32" s="27"/>
      <c r="E32" s="19"/>
      <c r="F32" s="19"/>
      <c r="G32" s="19"/>
      <c r="H32" s="19"/>
      <c r="I32" s="19"/>
      <c r="J32" s="19"/>
      <c r="K32" s="19"/>
      <c r="L32" s="19"/>
      <c r="M32" s="4"/>
    </row>
    <row r="33" spans="1:13" ht="21">
      <c r="A33" s="52"/>
      <c r="B33" s="27"/>
      <c r="C33" s="27"/>
      <c r="D33" s="27"/>
      <c r="M33" s="7"/>
    </row>
    <row r="34" spans="1:13" ht="21">
      <c r="A34" s="53" t="s">
        <v>27</v>
      </c>
      <c r="B34" s="40"/>
      <c r="C34" s="40"/>
      <c r="D34" s="40"/>
      <c r="E34" s="16"/>
      <c r="F34" s="16"/>
      <c r="G34" s="16"/>
      <c r="H34" s="16"/>
      <c r="I34" s="16"/>
      <c r="J34" s="16"/>
      <c r="K34" s="16"/>
      <c r="L34" s="16"/>
      <c r="M34" s="18"/>
    </row>
  </sheetData>
  <mergeCells count="4">
    <mergeCell ref="G15:H15"/>
    <mergeCell ref="I15:J15"/>
    <mergeCell ref="K15:L15"/>
    <mergeCell ref="A24:B24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BHARAT AGARWAL</cp:lastModifiedBy>
  <cp:lastPrinted>2022-02-15T09:39:21Z</cp:lastPrinted>
  <dcterms:created xsi:type="dcterms:W3CDTF">2018-08-06T06:08:58Z</dcterms:created>
  <dcterms:modified xsi:type="dcterms:W3CDTF">2024-02-21T15:37:38Z</dcterms:modified>
</cp:coreProperties>
</file>