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M29" i="2" l="1"/>
  <c r="M33" i="2"/>
  <c r="M31" i="2"/>
  <c r="M30" i="2"/>
  <c r="M27" i="2"/>
  <c r="I23" i="2" l="1"/>
  <c r="I24" i="2"/>
  <c r="K23" i="2"/>
  <c r="K24" i="2"/>
  <c r="M23" i="2"/>
  <c r="M24" i="2"/>
  <c r="J23" i="2" l="1"/>
  <c r="L23" i="2" s="1"/>
  <c r="J24" i="2"/>
  <c r="L24" i="2" s="1"/>
  <c r="I19" i="2"/>
  <c r="I20" i="2"/>
  <c r="I21" i="2"/>
  <c r="I22" i="2"/>
  <c r="K19" i="2"/>
  <c r="K20" i="2"/>
  <c r="K21" i="2"/>
  <c r="K22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18" i="2" l="1"/>
  <c r="I18" i="2" l="1"/>
  <c r="K18" i="2"/>
  <c r="J18" i="2" l="1"/>
  <c r="M28" i="2"/>
  <c r="L18" i="2" l="1"/>
</calcChain>
</file>

<file path=xl/sharedStrings.xml><?xml version="1.0" encoding="utf-8"?>
<sst xmlns="http://schemas.openxmlformats.org/spreadsheetml/2006/main" count="62" uniqueCount="55">
  <si>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</si>
  <si>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</si>
  <si>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</si>
  <si>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</si>
  <si>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</si>
  <si>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</si>
  <si>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</si>
  <si>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</si>
  <si>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</si>
  <si>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</si>
  <si>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</si>
  <si>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</si>
  <si>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</si>
  <si>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</si>
  <si>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</si>
  <si>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</si>
  <si>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</si>
  <si>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</si>
  <si>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</si>
  <si>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</si>
  <si>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</si>
  <si>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</si>
  <si>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</si>
  <si>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</si>
  <si>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</si>
  <si>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</si>
  <si>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</si>
  <si>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</si>
  <si>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</si>
  <si>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</si>
  <si>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</si>
  <si>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</si>
  <si>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</si>
  <si>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</si>
  <si>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</si>
  <si>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</si>
  <si>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</si>
  <si>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</si>
  <si>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</si>
  <si>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</si>
  <si>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</si>
  <si>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</si>
  <si>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</si>
  <si>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</si>
  <si>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DATE : 17.01.2024</t>
  </si>
  <si>
    <t>OVEN GLOVES</t>
  </si>
  <si>
    <t>SAFETY HELMET</t>
  </si>
  <si>
    <t>SAFETY GLASS</t>
  </si>
  <si>
    <t>CHENICAL RESISTANT GLOVES</t>
  </si>
  <si>
    <t>COTTON GLOVES</t>
  </si>
  <si>
    <t>ELECTRIC GLOVES</t>
  </si>
  <si>
    <t>RUBBER MATT</t>
  </si>
  <si>
    <t>EVENT NO : R0053</t>
  </si>
  <si>
    <t>EVENT NAME : TFAS / RFQ / TFSPL-2324-00093</t>
  </si>
  <si>
    <t>36" X 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</si>
</sst>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201670</xdr:colOff>
      <xdr:row>20</xdr:row>
      <xdr:rowOff>141403</xdr:rowOff>
    </xdr:from>
    <xdr:to>
      <xdr:col>3</xdr:col>
      <xdr:colOff>742949</xdr:colOff>
      <xdr:row>20</xdr:row>
      <xdr:rowOff>844828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5395" y="7437553"/>
          <a:ext cx="541279" cy="70342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18</xdr:row>
      <xdr:rowOff>118503</xdr:rowOff>
    </xdr:from>
    <xdr:to>
      <xdr:col>3</xdr:col>
      <xdr:colOff>828676</xdr:colOff>
      <xdr:row>18</xdr:row>
      <xdr:rowOff>645236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5" y="5319153"/>
          <a:ext cx="714376" cy="52673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19</xdr:row>
      <xdr:rowOff>114300</xdr:rowOff>
    </xdr:from>
    <xdr:to>
      <xdr:col>3</xdr:col>
      <xdr:colOff>828675</xdr:colOff>
      <xdr:row>19</xdr:row>
      <xdr:rowOff>506097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28975" y="6105525"/>
          <a:ext cx="733425" cy="391797"/>
        </a:xfrm>
        <a:prstGeom prst="rect">
          <a:avLst/>
        </a:prstGeom>
      </xdr:spPr>
    </xdr:pic>
    <xdr:clientData/>
  </xdr:twoCellAnchor>
  <xdr:twoCellAnchor editAs="oneCell">
    <xdr:from>
      <xdr:col>3</xdr:col>
      <xdr:colOff>200025</xdr:colOff>
      <xdr:row>17</xdr:row>
      <xdr:rowOff>171451</xdr:rowOff>
    </xdr:from>
    <xdr:to>
      <xdr:col>3</xdr:col>
      <xdr:colOff>685800</xdr:colOff>
      <xdr:row>17</xdr:row>
      <xdr:rowOff>901441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33750" y="4324351"/>
          <a:ext cx="485775" cy="72999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21</xdr:row>
      <xdr:rowOff>161926</xdr:rowOff>
    </xdr:from>
    <xdr:to>
      <xdr:col>3</xdr:col>
      <xdr:colOff>866775</xdr:colOff>
      <xdr:row>21</xdr:row>
      <xdr:rowOff>917760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48025" y="7829551"/>
          <a:ext cx="752475" cy="755834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22</xdr:row>
      <xdr:rowOff>180975</xdr:rowOff>
    </xdr:from>
    <xdr:to>
      <xdr:col>3</xdr:col>
      <xdr:colOff>760413</xdr:colOff>
      <xdr:row>22</xdr:row>
      <xdr:rowOff>933450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67075" y="8896350"/>
          <a:ext cx="627063" cy="75247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23</xdr:row>
      <xdr:rowOff>104775</xdr:rowOff>
    </xdr:from>
    <xdr:to>
      <xdr:col>3</xdr:col>
      <xdr:colOff>847725</xdr:colOff>
      <xdr:row>23</xdr:row>
      <xdr:rowOff>838200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48025" y="9867900"/>
          <a:ext cx="73342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26.140625" customWidth="1"/>
    <col min="3" max="3" width="14.42578125" customWidth="1"/>
    <col min="4" max="4" width="14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 t="s">
        <v>52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 t="s">
        <v>53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41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9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9" t="s">
        <v>39</v>
      </c>
      <c r="G17" s="24"/>
      <c r="H17" s="24"/>
      <c r="I17" s="25"/>
      <c r="J17" s="24"/>
      <c r="K17" s="25"/>
      <c r="L17" s="24"/>
      <c r="M17" s="24"/>
    </row>
    <row r="18" spans="1:14" ht="82.5" customHeight="1" x14ac:dyDescent="0.25">
      <c r="A18" s="114">
        <v>1</v>
      </c>
      <c r="B18" s="113" t="s">
        <v>45</v>
      </c>
      <c r="C18" s="115"/>
      <c r="D18" s="104"/>
      <c r="E18" s="116">
        <v>4</v>
      </c>
      <c r="F18" s="96">
        <v>500</v>
      </c>
      <c r="G18" s="96">
        <v>18</v>
      </c>
      <c r="H18" s="96">
        <v>0</v>
      </c>
      <c r="I18" s="96">
        <f t="shared" ref="I18:I24" si="0">G18/2</f>
        <v>9</v>
      </c>
      <c r="J18" s="96">
        <f>I18%*M18</f>
        <v>180</v>
      </c>
      <c r="K18" s="95">
        <f t="shared" ref="K18:K24" si="1">G18/2</f>
        <v>9</v>
      </c>
      <c r="L18" s="96">
        <f>J18</f>
        <v>180</v>
      </c>
      <c r="M18" s="96">
        <f>E18*F18</f>
        <v>2000</v>
      </c>
      <c r="N18" s="106"/>
    </row>
    <row r="19" spans="1:14" ht="62.25" customHeight="1" x14ac:dyDescent="0.25">
      <c r="A19" s="114">
        <v>2</v>
      </c>
      <c r="B19" s="113" t="s">
        <v>46</v>
      </c>
      <c r="C19" s="115"/>
      <c r="D19" s="104"/>
      <c r="E19" s="116">
        <v>2</v>
      </c>
      <c r="F19" s="96">
        <v>400</v>
      </c>
      <c r="G19" s="96">
        <v>18</v>
      </c>
      <c r="H19" s="96">
        <v>0</v>
      </c>
      <c r="I19" s="96">
        <f t="shared" si="0"/>
        <v>9</v>
      </c>
      <c r="J19" s="96">
        <f t="shared" ref="J19:J24" si="2">I19%*M19</f>
        <v>72</v>
      </c>
      <c r="K19" s="95">
        <f t="shared" si="1"/>
        <v>9</v>
      </c>
      <c r="L19" s="96">
        <f t="shared" ref="L19:L24" si="3">J19</f>
        <v>72</v>
      </c>
      <c r="M19" s="96">
        <f t="shared" ref="M19:M24" si="4">E19*F19</f>
        <v>800</v>
      </c>
      <c r="N19" s="106"/>
    </row>
    <row r="20" spans="1:14" ht="49.5" customHeight="1" x14ac:dyDescent="0.25">
      <c r="A20" s="114">
        <v>3</v>
      </c>
      <c r="B20" s="113" t="s">
        <v>47</v>
      </c>
      <c r="C20" s="115"/>
      <c r="D20" s="104"/>
      <c r="E20" s="116">
        <v>4</v>
      </c>
      <c r="F20" s="96">
        <v>550</v>
      </c>
      <c r="G20" s="96">
        <v>18</v>
      </c>
      <c r="H20" s="96">
        <v>0</v>
      </c>
      <c r="I20" s="96">
        <f t="shared" si="0"/>
        <v>9</v>
      </c>
      <c r="J20" s="96">
        <f t="shared" si="2"/>
        <v>198</v>
      </c>
      <c r="K20" s="95">
        <f t="shared" si="1"/>
        <v>9</v>
      </c>
      <c r="L20" s="96">
        <f t="shared" si="3"/>
        <v>198</v>
      </c>
      <c r="M20" s="96">
        <f t="shared" si="4"/>
        <v>2200</v>
      </c>
      <c r="N20" s="106"/>
    </row>
    <row r="21" spans="1:14" ht="82.5" customHeight="1" x14ac:dyDescent="0.25">
      <c r="A21" s="114">
        <v>4</v>
      </c>
      <c r="B21" s="113" t="s">
        <v>48</v>
      </c>
      <c r="C21" s="115"/>
      <c r="D21" s="104"/>
      <c r="E21" s="116">
        <v>5</v>
      </c>
      <c r="F21" s="96">
        <v>500</v>
      </c>
      <c r="G21" s="96">
        <v>18</v>
      </c>
      <c r="H21" s="96">
        <v>0</v>
      </c>
      <c r="I21" s="96">
        <f t="shared" si="0"/>
        <v>9</v>
      </c>
      <c r="J21" s="96">
        <f t="shared" si="2"/>
        <v>225</v>
      </c>
      <c r="K21" s="95">
        <f t="shared" si="1"/>
        <v>9</v>
      </c>
      <c r="L21" s="96">
        <f t="shared" si="3"/>
        <v>225</v>
      </c>
      <c r="M21" s="96">
        <f t="shared" si="4"/>
        <v>2500</v>
      </c>
      <c r="N21" s="106"/>
    </row>
    <row r="22" spans="1:14" ht="82.5" customHeight="1" x14ac:dyDescent="0.25">
      <c r="A22" s="114">
        <v>5</v>
      </c>
      <c r="B22" s="113" t="s">
        <v>49</v>
      </c>
      <c r="C22" s="115"/>
      <c r="D22" s="104"/>
      <c r="E22" s="116">
        <v>4</v>
      </c>
      <c r="F22" s="96">
        <v>300</v>
      </c>
      <c r="G22" s="96">
        <v>18</v>
      </c>
      <c r="H22" s="96">
        <v>0</v>
      </c>
      <c r="I22" s="96">
        <f t="shared" si="0"/>
        <v>9</v>
      </c>
      <c r="J22" s="96">
        <f t="shared" si="2"/>
        <v>108</v>
      </c>
      <c r="K22" s="95">
        <f t="shared" si="1"/>
        <v>9</v>
      </c>
      <c r="L22" s="96">
        <f t="shared" si="3"/>
        <v>108</v>
      </c>
      <c r="M22" s="96">
        <f t="shared" si="4"/>
        <v>1200</v>
      </c>
      <c r="N22" s="106"/>
    </row>
    <row r="23" spans="1:14" ht="82.5" customHeight="1" x14ac:dyDescent="0.25">
      <c r="A23" s="114">
        <v>6</v>
      </c>
      <c r="B23" s="113" t="s">
        <v>50</v>
      </c>
      <c r="C23" s="115"/>
      <c r="D23" s="104"/>
      <c r="E23" s="116">
        <v>2</v>
      </c>
      <c r="F23" s="96">
        <v>650</v>
      </c>
      <c r="G23" s="96">
        <v>18</v>
      </c>
      <c r="H23" s="96">
        <v>0</v>
      </c>
      <c r="I23" s="96">
        <f t="shared" si="0"/>
        <v>9</v>
      </c>
      <c r="J23" s="96">
        <f t="shared" si="2"/>
        <v>117</v>
      </c>
      <c r="K23" s="95">
        <f t="shared" si="1"/>
        <v>9</v>
      </c>
      <c r="L23" s="96">
        <f t="shared" si="3"/>
        <v>117</v>
      </c>
      <c r="M23" s="96">
        <f t="shared" si="4"/>
        <v>1300</v>
      </c>
      <c r="N23" s="106"/>
    </row>
    <row r="24" spans="1:14" ht="77.25" customHeight="1" x14ac:dyDescent="0.25">
      <c r="A24" s="114">
        <v>7</v>
      </c>
      <c r="B24" s="113" t="s">
        <v>51</v>
      </c>
      <c r="C24" s="115" t="s">
        <v>54</v>
      </c>
      <c r="D24" s="104"/>
      <c r="E24" s="116">
        <v>4</v>
      </c>
      <c r="F24" s="96">
        <v>1550</v>
      </c>
      <c r="G24" s="96">
        <v>18</v>
      </c>
      <c r="H24" s="96">
        <v>0</v>
      </c>
      <c r="I24" s="96">
        <f t="shared" si="0"/>
        <v>9</v>
      </c>
      <c r="J24" s="96">
        <f t="shared" si="2"/>
        <v>558</v>
      </c>
      <c r="K24" s="95">
        <f t="shared" si="1"/>
        <v>9</v>
      </c>
      <c r="L24" s="96">
        <f t="shared" si="3"/>
        <v>558</v>
      </c>
      <c r="M24" s="96">
        <f t="shared" si="4"/>
        <v>6200</v>
      </c>
      <c r="N24" s="106"/>
    </row>
    <row r="25" spans="1:14" ht="24" customHeight="1" x14ac:dyDescent="0.25">
      <c r="A25" s="99"/>
      <c r="B25" s="107"/>
      <c r="C25" s="98"/>
      <c r="D25" s="105"/>
      <c r="E25" s="105"/>
      <c r="F25" s="110"/>
      <c r="G25" s="96"/>
      <c r="H25" s="96"/>
      <c r="I25" s="96"/>
      <c r="J25" s="96"/>
      <c r="K25" s="95"/>
      <c r="L25" s="96"/>
      <c r="M25" s="96"/>
    </row>
    <row r="26" spans="1:14" ht="27" customHeight="1" x14ac:dyDescent="0.25">
      <c r="A26" s="89"/>
      <c r="B26" s="88"/>
      <c r="C26" s="90"/>
      <c r="D26" s="90"/>
      <c r="E26" s="91"/>
      <c r="F26" s="92"/>
      <c r="G26" s="92"/>
      <c r="H26" s="93"/>
      <c r="I26" s="92"/>
      <c r="J26" s="92"/>
      <c r="K26" s="94"/>
      <c r="L26" s="92"/>
      <c r="M26" s="92"/>
    </row>
    <row r="27" spans="1:14" ht="21" x14ac:dyDescent="0.35">
      <c r="A27" s="119" t="s">
        <v>24</v>
      </c>
      <c r="B27" s="120"/>
      <c r="C27" s="26"/>
      <c r="D27" s="26"/>
      <c r="E27" s="27"/>
      <c r="F27" s="28" t="s">
        <v>16</v>
      </c>
      <c r="G27" s="28"/>
      <c r="H27" s="61"/>
      <c r="I27" s="37"/>
      <c r="J27" s="63"/>
      <c r="K27" s="60" t="s">
        <v>17</v>
      </c>
      <c r="L27" s="30"/>
      <c r="M27" s="31">
        <f>SUM(M18:M26)</f>
        <v>16200</v>
      </c>
    </row>
    <row r="28" spans="1:14" ht="21" x14ac:dyDescent="0.35">
      <c r="A28" s="80" t="s">
        <v>18</v>
      </c>
      <c r="B28" s="81"/>
      <c r="C28" s="26"/>
      <c r="D28" s="26"/>
      <c r="E28" s="27"/>
      <c r="F28" s="28"/>
      <c r="G28" s="28"/>
      <c r="H28" s="32"/>
      <c r="I28" s="28"/>
      <c r="J28" s="29"/>
      <c r="K28" s="32" t="s">
        <v>5</v>
      </c>
      <c r="L28" s="28"/>
      <c r="M28" s="33">
        <f>SUM(H18:H18)</f>
        <v>0</v>
      </c>
    </row>
    <row r="29" spans="1:14" ht="21" x14ac:dyDescent="0.35">
      <c r="A29" s="34" t="s">
        <v>43</v>
      </c>
      <c r="B29" s="35"/>
      <c r="C29" s="35"/>
      <c r="D29" s="35"/>
      <c r="E29" s="35"/>
      <c r="F29" s="35"/>
      <c r="G29" s="35"/>
      <c r="H29" s="32"/>
      <c r="I29" s="28"/>
      <c r="J29" s="29"/>
      <c r="K29" s="32" t="s">
        <v>6</v>
      </c>
      <c r="L29" s="28"/>
      <c r="M29" s="33">
        <f>SUM(J18:J26)</f>
        <v>1458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32" t="s">
        <v>7</v>
      </c>
      <c r="L30" s="28"/>
      <c r="M30" s="33">
        <f>SUM(L18:L26)</f>
        <v>1458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4"/>
      <c r="I31" s="28"/>
      <c r="J31" s="29"/>
      <c r="K31" s="61" t="s">
        <v>21</v>
      </c>
      <c r="L31" s="37"/>
      <c r="M31" s="38">
        <f>SUM(M27:M30)</f>
        <v>19116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4"/>
      <c r="I32" s="28"/>
      <c r="J32" s="29"/>
      <c r="K32" s="62" t="s">
        <v>22</v>
      </c>
      <c r="L32" s="41"/>
      <c r="M32" s="42">
        <v>0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19116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/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2024-01-17T12:23:06Z</dcterms:modified>
</cp:coreProperties>
</file>