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FA67E8C2-18C5-4CA1-98CA-B166F63E31FC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LIGHT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" i="2" l="1"/>
  <c r="M14" i="2"/>
  <c r="M13" i="2"/>
  <c r="M12" i="2"/>
  <c r="M11" i="2"/>
  <c r="M10" i="2"/>
  <c r="M9" i="2"/>
  <c r="M8" i="2"/>
  <c r="M7" i="2"/>
  <c r="M6" i="2"/>
  <c r="M5" i="2"/>
  <c r="M4" i="2"/>
  <c r="M16" i="2" l="1"/>
  <c r="M18" i="2" s="1"/>
  <c r="M19" i="2" s="1"/>
</calcChain>
</file>

<file path=xl/sharedStrings.xml><?xml version="1.0" encoding="utf-8"?>
<sst xmlns="http://schemas.openxmlformats.org/spreadsheetml/2006/main" count="80" uniqueCount="61">
  <si>
    <t>CODE</t>
  </si>
  <si>
    <t>IMAGE</t>
  </si>
  <si>
    <t>REFERENCE/BRAND</t>
  </si>
  <si>
    <t>SL.NO</t>
  </si>
  <si>
    <t xml:space="preserve">DESCRIPTION </t>
  </si>
  <si>
    <t>QTY</t>
  </si>
  <si>
    <t>LT01</t>
  </si>
  <si>
    <t>LT02</t>
  </si>
  <si>
    <t>LT03</t>
  </si>
  <si>
    <t>https://havells.com/en/consumer/lighting/led%20strips/flexion-strip-light/flexion-led-strip-24-w-rgb.html</t>
  </si>
  <si>
    <t>LIGHT &amp; FIXTURES LEGEND</t>
  </si>
  <si>
    <t>LT05</t>
  </si>
  <si>
    <t>LT06</t>
  </si>
  <si>
    <t>LT04</t>
  </si>
  <si>
    <t>https://www.lighting.philips.co.in/prof/indoor-luminaires/downlights/greenperform-dn391-392-393-394-395-downlight/919515810478_EU/product</t>
  </si>
  <si>
    <t>https://www.lighting.philips.com/prof/indoor-luminaires/recessed/ledinaire-panel/911401850682_EU/product</t>
  </si>
  <si>
    <r>
      <rPr>
        <b/>
        <sz val="8"/>
        <color theme="1"/>
        <rFont val="Century Gothic"/>
        <family val="2"/>
      </rPr>
      <t>600X600MM LED PANEL LIGHT</t>
    </r>
    <r>
      <rPr>
        <sz val="8"/>
        <color theme="1"/>
        <rFont val="Century Gothic"/>
        <family val="2"/>
      </rPr>
      <t xml:space="preserve">
LEDINAIRE PANEL LIGHT
WALTTAGE:-34W
LIGHT TEMP:4000K</t>
    </r>
  </si>
  <si>
    <t>https://loopsdirect.com/products/hanging-ceiling-pendant-light-brass-ribbed-glass-round-lamp-shade-bulb-holder</t>
  </si>
  <si>
    <t>https://www.lowes.com/pd/Aiwen-Modern-1-Light-Pendant-Light-Hanging-Ceiling-Light-with-Globe-Glass-Lampshade/5014075899</t>
  </si>
  <si>
    <t>https://www.thelightkart.com/product/learc-led-lighting-led-track-light-b1202/</t>
  </si>
  <si>
    <t>https://www.hatcocorp.com/en/equipment/food-holding-serving-equipment/restaurant-lighting/decorative-lamp-dl-750</t>
  </si>
  <si>
    <r>
      <rPr>
        <b/>
        <sz val="8"/>
        <color theme="1"/>
        <rFont val="Century Gothic"/>
        <family val="2"/>
      </rPr>
      <t xml:space="preserve">HATCO HEAT LAMP WITH RIGID STEM
</t>
    </r>
    <r>
      <rPr>
        <sz val="8"/>
        <color theme="1"/>
        <rFont val="Century Gothic"/>
        <family val="2"/>
      </rPr>
      <t xml:space="preserve">MODEL-DL750
ANTIQUE COPPER FINISH
DIA - 241MM
</t>
    </r>
  </si>
  <si>
    <t>53.50 RMT</t>
  </si>
  <si>
    <t>https://www.thelightkart.com/product/learc-aluminium-die-cast-powder-coated-black-gold-finish-ceiling-to-wall-focus-light-12-watt-with-bridgelux-led-and-high-quality-led-driver-tr1712/</t>
  </si>
  <si>
    <r>
      <t xml:space="preserve">RECESSED DOWN LIGHT
</t>
    </r>
    <r>
      <rPr>
        <sz val="8"/>
        <color theme="1"/>
        <rFont val="Century Gothic"/>
        <family val="2"/>
      </rPr>
      <t>DN 391B LED6S-6500 PSU WH
DIA:100MM
LIGHT TEMP:2700K</t>
    </r>
  </si>
  <si>
    <r>
      <rPr>
        <b/>
        <sz val="8"/>
        <color theme="1"/>
        <rFont val="Century Gothic"/>
        <family val="2"/>
      </rPr>
      <t>TRACK LIGHT</t>
    </r>
    <r>
      <rPr>
        <sz val="8"/>
        <color theme="1"/>
        <rFont val="Century Gothic"/>
        <family val="2"/>
      </rPr>
      <t xml:space="preserve">
TRACK - BLACK FINISH - 3200M LENGTH
LIGHT - BLACK BODY- 65MM DIA , 
157MM HIGH
LIGHT TEMP:2700K
</t>
    </r>
  </si>
  <si>
    <r>
      <rPr>
        <b/>
        <sz val="8"/>
        <color theme="1"/>
        <rFont val="Century Gothic"/>
        <family val="2"/>
      </rPr>
      <t>SURFACE MOUNT FOCAS LIGHT</t>
    </r>
    <r>
      <rPr>
        <sz val="8"/>
        <color theme="1"/>
        <rFont val="Century Gothic"/>
        <family val="2"/>
      </rPr>
      <t xml:space="preserve">
DIA:100MM
HEIGHT : 150MM MINIMUM
LIGHT TEMP:2700K
</t>
    </r>
  </si>
  <si>
    <r>
      <rPr>
        <b/>
        <sz val="8"/>
        <color theme="1"/>
        <rFont val="Century Gothic"/>
        <family val="2"/>
      </rPr>
      <t>PENDANT LIGHT-02</t>
    </r>
    <r>
      <rPr>
        <sz val="8"/>
        <color theme="1"/>
        <rFont val="Century Gothic"/>
        <family val="2"/>
      </rPr>
      <t xml:space="preserve">
METAL PENDANT FIXTURE WITH GLASS SHADE
DIA:350MM
LIGHT TEMP:2700K</t>
    </r>
  </si>
  <si>
    <r>
      <rPr>
        <b/>
        <sz val="8"/>
        <color theme="1"/>
        <rFont val="Century Gothic"/>
        <family val="2"/>
      </rPr>
      <t>LED SRTIP LIGHT</t>
    </r>
    <r>
      <rPr>
        <sz val="8"/>
        <color theme="1"/>
        <rFont val="Century Gothic"/>
        <family val="2"/>
      </rPr>
      <t xml:space="preserve">
LED SRTIP LIGHT WITH DIFFUSER
LIGHT TEMP:2700K</t>
    </r>
  </si>
  <si>
    <r>
      <rPr>
        <b/>
        <sz val="8"/>
        <color theme="1"/>
        <rFont val="Century Gothic"/>
        <family val="2"/>
      </rPr>
      <t>PENDANT LIGHT-01</t>
    </r>
    <r>
      <rPr>
        <sz val="8"/>
        <color theme="1"/>
        <rFont val="Century Gothic"/>
        <family val="2"/>
      </rPr>
      <t xml:space="preserve">
RIBBED GLASS PENDANT
OPAL RIBBED GLASS WITH ANTIQUE BRASS TOP
DIA:250MM
LIGHT TEMP:2700K</t>
    </r>
  </si>
  <si>
    <t>Cenzer Specs</t>
  </si>
  <si>
    <t>Cenzer Image</t>
  </si>
  <si>
    <t>BOQ</t>
  </si>
  <si>
    <t>UOM</t>
  </si>
  <si>
    <t>Rate</t>
  </si>
  <si>
    <t>Amount</t>
  </si>
  <si>
    <t>Remarks</t>
  </si>
  <si>
    <t>Power – 20w (3 Wire)
Voltage - 220V
Color Temp – 3000K
Driver – BISTEC (Non- Dimmable)  
Beam Angle – 40 degree                           Fixture Color - Black</t>
  </si>
  <si>
    <t>Polo Track light</t>
  </si>
  <si>
    <t>Track 2 mtr (Black) 3 Wire</t>
  </si>
  <si>
    <t>Live Cap</t>
  </si>
  <si>
    <t>End Cap</t>
  </si>
  <si>
    <t>Track Accessories</t>
  </si>
  <si>
    <t>827 Downlight</t>
  </si>
  <si>
    <t>Power – 36W
Voltage - 220V
Color Temp – 4000k
Driver – BISTEC (Non-Dimmable)
Fixture Color - White</t>
  </si>
  <si>
    <t>Led Strips</t>
  </si>
  <si>
    <t>Driver 100w, 24V, IP20</t>
  </si>
  <si>
    <t>Driver</t>
  </si>
  <si>
    <t>Meters</t>
  </si>
  <si>
    <t>Nos</t>
  </si>
  <si>
    <t>NA</t>
  </si>
  <si>
    <t>Total</t>
  </si>
  <si>
    <t>Transport Charges</t>
  </si>
  <si>
    <t>GST 18%</t>
  </si>
  <si>
    <t>Grand Total</t>
  </si>
  <si>
    <t>Terms &amp; Condition:-
1.Taxes: GST Extra as applicable.
2.Freight: Extra
3.Payment: 100% advance
4.Warranty: 2 yrs on Architectural lights &amp; No Warranty on Decorative fixtures.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8.Track length 1m is measured as 900mm in actual.</t>
  </si>
  <si>
    <t>Bank Detail :–
Name :- Cenzer Industries Limited
A/C No. :- 50200047431312
IFSC Code:- HDFC0000357
Bank Name :- HDFC Bank
Branch:- Parel, Mumbai.</t>
  </si>
  <si>
    <t>Led 2X2 Panel</t>
  </si>
  <si>
    <t>For 5 meters led strips 1 driver to be used. Additional drivers cost will be extra</t>
  </si>
  <si>
    <t>Power – 12W/meter, 24V, 240 led                                     Corner Corner Profile - 16x16 mm
Color Temp – 3000K (Warm White)(Non Dimmable)                                                             IP Rating - IP 20</t>
  </si>
  <si>
    <t>Power – 08W Round
Color Temp – 3000K
Ballast/Driver  – BISTEC (Non Dimmable)
Fixture Color - White
Dimension - OD 110 mm / ID 72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</si>
</sst>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alibri"/>
      <family val="2"/>
      <scheme val="minor"/>
    </font>
    <font>
      <b/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10"/>
      <name val="Arial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/>
  </cellStyleXfs>
  <cellXfs count="4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6" fillId="0" borderId="1" xfId="1" applyFill="1" applyBorder="1" applyAlignment="1">
      <alignment horizontal="left" vertical="center" wrapText="1"/>
    </xf>
    <xf numFmtId="0" fontId="6" fillId="0" borderId="2" xfId="1" applyFill="1" applyBorder="1" applyAlignment="1">
      <alignment horizontal="left" vertical="center" wrapText="1"/>
    </xf>
    <xf numFmtId="0" fontId="5" fillId="0" borderId="8" xfId="0" applyFont="1" applyBorder="1" applyAlignment="1">
      <alignment horizontal="center" vertical="center"/>
    </xf>
    <xf numFmtId="0" fontId="1" fillId="0" borderId="9" xfId="0" applyFont="1" applyBorder="1"/>
    <xf numFmtId="0" fontId="1" fillId="0" borderId="7" xfId="0" applyFont="1" applyBorder="1"/>
    <xf numFmtId="0" fontId="1" fillId="0" borderId="10" xfId="0" applyFont="1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1" xfId="0" applyFont="1" applyBorder="1"/>
    <xf numFmtId="0" fontId="11" fillId="0" borderId="1" xfId="0" applyFont="1" applyFill="1" applyBorder="1" applyAlignment="1">
      <alignment horizontal="center" vertical="center"/>
    </xf>
    <xf numFmtId="0" fontId="9" fillId="0" borderId="0" xfId="0" applyFont="1"/>
    <xf numFmtId="0" fontId="12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1" fontId="9" fillId="0" borderId="14" xfId="0" applyNumberFormat="1" applyFont="1" applyBorder="1" applyAlignment="1">
      <alignment horizontal="center" vertical="center"/>
    </xf>
    <xf numFmtId="1" fontId="11" fillId="0" borderId="11" xfId="0" applyNumberFormat="1" applyFont="1" applyBorder="1" applyAlignment="1">
      <alignment horizontal="center" vertical="center"/>
    </xf>
    <xf numFmtId="0" fontId="0" fillId="0" borderId="13" xfId="0" applyFont="1" applyBorder="1"/>
    <xf numFmtId="0" fontId="9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0" fontId="11" fillId="0" borderId="12" xfId="0" applyFont="1" applyBorder="1" applyAlignment="1">
      <alignment horizontal="right" vertic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FFFEB"/>
      <color rgb="FF663B1F"/>
      <color rgb="FFB04C35"/>
      <color rgb="FF1D3368"/>
      <color rgb="FF999999"/>
      <color rgb="FF3A3A3A"/>
      <color rgb="FF3F0F00"/>
      <color rgb="FFB66851"/>
      <color rgb="FF8E8E8E"/>
      <color rgb="FFDAD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</xdr:colOff>
      <xdr:row>13</xdr:row>
      <xdr:rowOff>30480</xdr:rowOff>
    </xdr:from>
    <xdr:ext cx="1089660" cy="1089660"/>
    <xdr:pic>
      <xdr:nvPicPr>
        <xdr:cNvPr id="13" name="Picture 12" descr="Corner Profile Square Diffuser | 16x16mm">
          <a:extLst>
            <a:ext uri="{FF2B5EF4-FFF2-40B4-BE49-F238E27FC236}">
              <a16:creationId xmlns:a16="http://schemas.microsoft.com/office/drawing/2014/main" id="{2D6C03DE-D60F-4F15-A08D-2DD8FF47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5295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38100</xdr:colOff>
      <xdr:row>12</xdr:row>
      <xdr:rowOff>304800</xdr:rowOff>
    </xdr:from>
    <xdr:to>
      <xdr:col>6</xdr:col>
      <xdr:colOff>1059180</xdr:colOff>
      <xdr:row>12</xdr:row>
      <xdr:rowOff>960120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E199EC-FEB8-4C7C-A293-EF7BED8D8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6" t="29598" r="10569" b="36113"/>
        <a:stretch/>
      </xdr:blipFill>
      <xdr:spPr bwMode="auto">
        <a:xfrm>
          <a:off x="6210300" y="5570220"/>
          <a:ext cx="102108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30480</xdr:colOff>
      <xdr:row>13</xdr:row>
      <xdr:rowOff>30480</xdr:rowOff>
    </xdr:from>
    <xdr:ext cx="1089660" cy="1089660"/>
    <xdr:pic>
      <xdr:nvPicPr>
        <xdr:cNvPr id="6" name="Picture 5" descr="Corner Profile Square Diffuser | 16x16mm">
          <a:extLst>
            <a:ext uri="{FF2B5EF4-FFF2-40B4-BE49-F238E27FC236}">
              <a16:creationId xmlns:a16="http://schemas.microsoft.com/office/drawing/2014/main" id="{817B32E1-A66C-49EB-9717-D920B1D0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2680" y="6438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121921</xdr:colOff>
      <xdr:row>4</xdr:row>
      <xdr:rowOff>449580</xdr:rowOff>
    </xdr:from>
    <xdr:to>
      <xdr:col>6</xdr:col>
      <xdr:colOff>980333</xdr:colOff>
      <xdr:row>4</xdr:row>
      <xdr:rowOff>899160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C582C8-8FA4-4EDA-A41A-92CB13AFE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77" t="8457" r="2244" b="9212"/>
        <a:stretch/>
      </xdr:blipFill>
      <xdr:spPr>
        <a:xfrm>
          <a:off x="6294121" y="2286000"/>
          <a:ext cx="858412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5</xdr:row>
      <xdr:rowOff>86900</xdr:rowOff>
    </xdr:from>
    <xdr:to>
      <xdr:col>6</xdr:col>
      <xdr:colOff>1005840</xdr:colOff>
      <xdr:row>5</xdr:row>
      <xdr:rowOff>1047076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40DE3-1CEE-6B0F-261D-0BAF1F23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65620" y="3759740"/>
          <a:ext cx="929640" cy="960176"/>
        </a:xfrm>
        <a:prstGeom prst="rect">
          <a:avLst/>
        </a:prstGeom>
      </xdr:spPr>
    </xdr:pic>
    <xdr:clientData/>
  </xdr:twoCellAnchor>
  <xdr:twoCellAnchor editAs="oneCell">
    <xdr:from>
      <xdr:col>6</xdr:col>
      <xdr:colOff>79008</xdr:colOff>
      <xdr:row>6</xdr:row>
      <xdr:rowOff>160020</xdr:rowOff>
    </xdr:from>
    <xdr:to>
      <xdr:col>6</xdr:col>
      <xdr:colOff>1098485</xdr:colOff>
      <xdr:row>6</xdr:row>
      <xdr:rowOff>1104900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F25A8-3E57-DA38-35AC-D71083D4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8428" y="4975860"/>
          <a:ext cx="1019477" cy="94488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</xdr:colOff>
      <xdr:row>8</xdr:row>
      <xdr:rowOff>167641</xdr:rowOff>
    </xdr:from>
    <xdr:to>
      <xdr:col>6</xdr:col>
      <xdr:colOff>1055609</xdr:colOff>
      <xdr:row>8</xdr:row>
      <xdr:rowOff>1051561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22BB107-778F-A638-A8F8-CDEB6984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2760" y="7269481"/>
          <a:ext cx="1002269" cy="883920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213361</xdr:colOff>
      <xdr:row>7</xdr:row>
      <xdr:rowOff>137160</xdr:rowOff>
    </xdr:from>
    <xdr:to>
      <xdr:col>6</xdr:col>
      <xdr:colOff>1051561</xdr:colOff>
      <xdr:row>7</xdr:row>
      <xdr:rowOff>1050798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51E9D-6074-E85F-37EB-AF63EC43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02781" y="6096000"/>
          <a:ext cx="838200" cy="913638"/>
        </a:xfrm>
        <a:prstGeom prst="rect">
          <a:avLst/>
        </a:prstGeom>
      </xdr:spPr>
    </xdr:pic>
    <xdr:clientData/>
  </xdr:twoCellAnchor>
  <xdr:twoCellAnchor editAs="oneCell">
    <xdr:from>
      <xdr:col>6</xdr:col>
      <xdr:colOff>74187</xdr:colOff>
      <xdr:row>3</xdr:row>
      <xdr:rowOff>281941</xdr:rowOff>
    </xdr:from>
    <xdr:to>
      <xdr:col>6</xdr:col>
      <xdr:colOff>1078894</xdr:colOff>
      <xdr:row>3</xdr:row>
      <xdr:rowOff>1295400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C3B6B4-2D1E-4395-AB9D-1733D2A6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63607" y="975361"/>
          <a:ext cx="1004707" cy="1013459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8</xdr:row>
      <xdr:rowOff>50800</xdr:rowOff>
    </xdr:from>
    <xdr:to>
      <xdr:col>8</xdr:col>
      <xdr:colOff>1168400</xdr:colOff>
      <xdr:row>8</xdr:row>
      <xdr:rowOff>850900</xdr:rowOff>
    </xdr:to>
    <xdr:pic>
      <xdr:nvPicPr>
        <xdr:cNvPr id="11" name="Picture 10" descr=" ">
          <a:extLst>
            <a:ext uri="{FF2B5EF4-FFF2-40B4-BE49-F238E27FC236}">
              <a16:creationId xmlns:a16="http://schemas.microsoft.com/office/drawing/2014/main" id="{9246B20E-68A9-4660-9814-5D1F9A1E4198}"/>
            </a:ext>
          </a:extLst>
        </xdr:cNvPr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9823450" y="7150100"/>
          <a:ext cx="901700" cy="8001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292100</xdr:colOff>
      <xdr:row>4</xdr:row>
      <xdr:rowOff>406400</xdr:rowOff>
    </xdr:from>
    <xdr:to>
      <xdr:col>8</xdr:col>
      <xdr:colOff>1117599</xdr:colOff>
      <xdr:row>4</xdr:row>
      <xdr:rowOff>1098550</xdr:rowOff>
    </xdr:to>
    <xdr:pic>
      <xdr:nvPicPr>
        <xdr:cNvPr id="12" name="Picture 11" descr=" ">
          <a:extLst>
            <a:ext uri="{FF2B5EF4-FFF2-40B4-BE49-F238E27FC236}">
              <a16:creationId xmlns:a16="http://schemas.microsoft.com/office/drawing/2014/main" id="{85AA7AB5-2DD3-47DE-A923-EB68D95ADE63}"/>
            </a:ext>
          </a:extLst>
        </xdr:cNvPr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994900" y="2540000"/>
          <a:ext cx="825499" cy="6921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412750</xdr:colOff>
      <xdr:row>12</xdr:row>
      <xdr:rowOff>152400</xdr:rowOff>
    </xdr:from>
    <xdr:to>
      <xdr:col>8</xdr:col>
      <xdr:colOff>1052327</xdr:colOff>
      <xdr:row>12</xdr:row>
      <xdr:rowOff>914400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2B0466-DA29-4A52-911C-ED42E1CD1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15550" y="10083800"/>
          <a:ext cx="639577" cy="762000"/>
        </a:xfrm>
        <a:prstGeom prst="rect">
          <a:avLst/>
        </a:prstGeom>
      </xdr:spPr>
    </xdr:pic>
    <xdr:clientData/>
  </xdr:twoCellAnchor>
  <xdr:twoCellAnchor>
    <xdr:from>
      <xdr:col>8</xdr:col>
      <xdr:colOff>73024</xdr:colOff>
      <xdr:row>13</xdr:row>
      <xdr:rowOff>95250</xdr:rowOff>
    </xdr:from>
    <xdr:to>
      <xdr:col>8</xdr:col>
      <xdr:colOff>1384299</xdr:colOff>
      <xdr:row>13</xdr:row>
      <xdr:rowOff>889000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A7AC2AF-4FBB-4DC1-A60D-27F850D7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5824" y="11169650"/>
          <a:ext cx="1311275" cy="793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ghting.philips.co.in/prof/indoor-luminaires/downlights/greenperform-dn391-392-393-394-395-downlight/919515810478_EU/produc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lighting.philips.com/prof/indoor-luminaires/recessed/ledinaire-panel/911401850682_EU/product" TargetMode="External"/><Relationship Id="rId1" Type="http://schemas.openxmlformats.org/officeDocument/2006/relationships/hyperlink" Target="https://havells.com/en/consumer/lighting/led%20strips/flexion-strip-light/flexion-led-strip-24-w-rgb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hatcocorp.com/en/equipment/food-holding-serving-equipment/restaurant-lighting/decorative-lamp-dl-750" TargetMode="External"/><Relationship Id="rId4" Type="http://schemas.openxmlformats.org/officeDocument/2006/relationships/hyperlink" Target="https://loopsdirect.com/products/hanging-ceiling-pendant-light-brass-ribbed-glass-round-lamp-shade-bulb-hold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"/>
  <sheetViews>
    <sheetView tabSelected="1" topLeftCell="E14" zoomScaleNormal="100" workbookViewId="0">
      <selection activeCell="M17" sqref="M17"/>
    </sheetView>
  </sheetViews>
  <sheetFormatPr defaultRowHeight="14.5" x14ac:dyDescent="0.35"/>
  <cols>
    <col min="4" max="4" width="31.36328125" customWidth="1"/>
    <col min="5" max="5" width="11.1796875" customWidth="1"/>
    <col min="6" max="6" width="29.81640625" style="12" customWidth="1"/>
    <col min="7" max="7" width="16.54296875" customWidth="1"/>
    <col min="8" max="8" width="23.81640625" customWidth="1"/>
    <col min="9" max="9" width="20.54296875" customWidth="1"/>
    <col min="11" max="11" width="7.1796875" customWidth="1"/>
    <col min="12" max="12" width="10" customWidth="1"/>
    <col min="13" max="13" width="12.36328125" customWidth="1"/>
    <col min="14" max="14" width="18.81640625" customWidth="1"/>
  </cols>
  <sheetData>
    <row r="1" spans="2:15" ht="15" thickBot="1" x14ac:dyDescent="0.4"/>
    <row r="2" spans="2:15" ht="22" customHeight="1" thickBot="1" x14ac:dyDescent="0.4">
      <c r="B2" s="42" t="s">
        <v>10</v>
      </c>
      <c r="C2" s="43"/>
      <c r="D2" s="43"/>
      <c r="E2" s="43"/>
      <c r="F2" s="43"/>
      <c r="G2" s="44"/>
      <c r="H2" s="26"/>
      <c r="I2" s="26"/>
      <c r="J2" s="26"/>
      <c r="K2" s="26"/>
      <c r="L2" s="26"/>
      <c r="M2" s="26"/>
      <c r="N2" s="26"/>
    </row>
    <row r="3" spans="2:15" ht="18" customHeight="1" thickBot="1" x14ac:dyDescent="0.4">
      <c r="B3" s="13" t="s">
        <v>3</v>
      </c>
      <c r="C3" s="14" t="s">
        <v>0</v>
      </c>
      <c r="D3" s="14" t="s">
        <v>4</v>
      </c>
      <c r="E3" s="14" t="s">
        <v>5</v>
      </c>
      <c r="F3" s="15" t="s">
        <v>2</v>
      </c>
      <c r="G3" s="20" t="s">
        <v>1</v>
      </c>
      <c r="H3" s="27" t="s">
        <v>30</v>
      </c>
      <c r="I3" s="27" t="s">
        <v>31</v>
      </c>
      <c r="J3" s="27" t="s">
        <v>32</v>
      </c>
      <c r="K3" s="27" t="s">
        <v>33</v>
      </c>
      <c r="L3" s="27" t="s">
        <v>34</v>
      </c>
      <c r="M3" s="27" t="s">
        <v>35</v>
      </c>
      <c r="N3" s="27" t="s">
        <v>36</v>
      </c>
      <c r="O3" s="28"/>
    </row>
    <row r="4" spans="2:15" ht="113.4" customHeight="1" x14ac:dyDescent="0.35">
      <c r="B4" s="6">
        <v>1</v>
      </c>
      <c r="C4" s="1" t="s">
        <v>6</v>
      </c>
      <c r="D4" s="11" t="s">
        <v>26</v>
      </c>
      <c r="E4" s="5">
        <v>9</v>
      </c>
      <c r="F4" s="10" t="s">
        <v>23</v>
      </c>
      <c r="G4" s="21"/>
      <c r="H4" s="24" t="s">
        <v>50</v>
      </c>
      <c r="I4" s="24" t="s">
        <v>50</v>
      </c>
      <c r="J4" s="24"/>
      <c r="K4" s="24" t="s">
        <v>49</v>
      </c>
      <c r="L4" s="24"/>
      <c r="M4" s="24">
        <f>L4*J4</f>
        <v>0</v>
      </c>
      <c r="N4" s="24"/>
      <c r="O4" s="28"/>
    </row>
    <row r="5" spans="2:15" ht="121.5" customHeight="1" x14ac:dyDescent="0.35">
      <c r="B5" s="6">
        <v>2</v>
      </c>
      <c r="C5" s="1" t="s">
        <v>7</v>
      </c>
      <c r="D5" s="16" t="s">
        <v>24</v>
      </c>
      <c r="E5" s="3">
        <v>8</v>
      </c>
      <c r="F5" s="18" t="s">
        <v>14</v>
      </c>
      <c r="G5" s="21"/>
      <c r="H5" s="29" t="s">
        <v>60</v>
      </c>
      <c r="I5" s="30" t="s">
        <v>43</v>
      </c>
      <c r="J5" s="24">
        <v>8</v>
      </c>
      <c r="K5" s="24" t="s">
        <v>49</v>
      </c>
      <c r="L5" s="24">
        <v>350</v>
      </c>
      <c r="M5" s="24">
        <f t="shared" ref="M5:M15" si="0">L5*J5</f>
        <v>2800</v>
      </c>
      <c r="N5" s="24"/>
      <c r="O5" s="28"/>
    </row>
    <row r="6" spans="2:15" ht="90" customHeight="1" x14ac:dyDescent="0.35">
      <c r="B6" s="6">
        <v>3</v>
      </c>
      <c r="C6" s="1" t="s">
        <v>8</v>
      </c>
      <c r="D6" s="11" t="s">
        <v>29</v>
      </c>
      <c r="E6" s="5">
        <v>4</v>
      </c>
      <c r="F6" s="19" t="s">
        <v>17</v>
      </c>
      <c r="G6" s="21"/>
      <c r="H6" s="24" t="s">
        <v>50</v>
      </c>
      <c r="I6" s="24" t="s">
        <v>50</v>
      </c>
      <c r="J6" s="24"/>
      <c r="K6" s="24" t="s">
        <v>49</v>
      </c>
      <c r="L6" s="24"/>
      <c r="M6" s="24">
        <f t="shared" si="0"/>
        <v>0</v>
      </c>
      <c r="N6" s="24"/>
      <c r="O6" s="28"/>
    </row>
    <row r="7" spans="2:15" ht="90" customHeight="1" x14ac:dyDescent="0.35">
      <c r="B7" s="6">
        <v>4</v>
      </c>
      <c r="C7" s="1" t="s">
        <v>13</v>
      </c>
      <c r="D7" s="11" t="s">
        <v>27</v>
      </c>
      <c r="E7" s="5">
        <v>9</v>
      </c>
      <c r="F7" s="19" t="s">
        <v>18</v>
      </c>
      <c r="G7" s="21"/>
      <c r="H7" s="24" t="s">
        <v>50</v>
      </c>
      <c r="I7" s="24" t="s">
        <v>50</v>
      </c>
      <c r="J7" s="24"/>
      <c r="K7" s="24" t="s">
        <v>49</v>
      </c>
      <c r="L7" s="24"/>
      <c r="M7" s="24">
        <f t="shared" si="0"/>
        <v>0</v>
      </c>
      <c r="N7" s="24"/>
      <c r="O7" s="28"/>
    </row>
    <row r="8" spans="2:15" ht="90" customHeight="1" x14ac:dyDescent="0.35">
      <c r="B8" s="6">
        <v>5</v>
      </c>
      <c r="C8" s="1" t="s">
        <v>11</v>
      </c>
      <c r="D8" s="2" t="s">
        <v>21</v>
      </c>
      <c r="E8" s="3">
        <v>3</v>
      </c>
      <c r="F8" s="18" t="s">
        <v>20</v>
      </c>
      <c r="G8" s="22"/>
      <c r="H8" s="24" t="s">
        <v>50</v>
      </c>
      <c r="I8" s="24" t="s">
        <v>50</v>
      </c>
      <c r="J8" s="24"/>
      <c r="K8" s="24" t="s">
        <v>49</v>
      </c>
      <c r="L8" s="25"/>
      <c r="M8" s="24">
        <f t="shared" si="0"/>
        <v>0</v>
      </c>
      <c r="N8" s="24"/>
      <c r="O8" s="28"/>
    </row>
    <row r="9" spans="2:15" ht="101" customHeight="1" x14ac:dyDescent="0.35">
      <c r="B9" s="6">
        <v>6</v>
      </c>
      <c r="C9" s="1" t="s">
        <v>11</v>
      </c>
      <c r="D9" s="2" t="s">
        <v>25</v>
      </c>
      <c r="E9" s="3">
        <v>4</v>
      </c>
      <c r="F9" s="4" t="s">
        <v>19</v>
      </c>
      <c r="G9" s="22"/>
      <c r="H9" s="29" t="s">
        <v>37</v>
      </c>
      <c r="I9" s="30" t="s">
        <v>38</v>
      </c>
      <c r="J9" s="24">
        <v>4</v>
      </c>
      <c r="K9" s="24" t="s">
        <v>49</v>
      </c>
      <c r="L9" s="25">
        <v>1250</v>
      </c>
      <c r="M9" s="24">
        <f t="shared" si="0"/>
        <v>5000</v>
      </c>
      <c r="N9" s="24"/>
      <c r="O9" s="28"/>
    </row>
    <row r="10" spans="2:15" ht="40.5" customHeight="1" x14ac:dyDescent="0.35">
      <c r="B10" s="6"/>
      <c r="C10" s="1"/>
      <c r="D10" s="2"/>
      <c r="E10" s="3"/>
      <c r="F10" s="4"/>
      <c r="G10" s="22"/>
      <c r="H10" s="31" t="s">
        <v>39</v>
      </c>
      <c r="I10" s="40" t="s">
        <v>42</v>
      </c>
      <c r="J10" s="24">
        <v>1</v>
      </c>
      <c r="K10" s="24" t="s">
        <v>49</v>
      </c>
      <c r="L10" s="25">
        <v>1000</v>
      </c>
      <c r="M10" s="24">
        <f t="shared" si="0"/>
        <v>1000</v>
      </c>
      <c r="N10" s="24"/>
      <c r="O10" s="28"/>
    </row>
    <row r="11" spans="2:15" ht="40.5" customHeight="1" x14ac:dyDescent="0.35">
      <c r="B11" s="6"/>
      <c r="C11" s="1"/>
      <c r="D11" s="2"/>
      <c r="E11" s="3"/>
      <c r="F11" s="4"/>
      <c r="G11" s="22"/>
      <c r="H11" s="31" t="s">
        <v>40</v>
      </c>
      <c r="I11" s="40"/>
      <c r="J11" s="24">
        <v>1</v>
      </c>
      <c r="K11" s="24" t="s">
        <v>49</v>
      </c>
      <c r="L11" s="25">
        <v>100</v>
      </c>
      <c r="M11" s="24">
        <f t="shared" si="0"/>
        <v>100</v>
      </c>
      <c r="N11" s="24"/>
      <c r="O11" s="28"/>
    </row>
    <row r="12" spans="2:15" ht="40.5" customHeight="1" x14ac:dyDescent="0.35">
      <c r="B12" s="6"/>
      <c r="C12" s="1"/>
      <c r="D12" s="2"/>
      <c r="E12" s="3"/>
      <c r="F12" s="4"/>
      <c r="G12" s="22"/>
      <c r="H12" s="31" t="s">
        <v>41</v>
      </c>
      <c r="I12" s="40"/>
      <c r="J12" s="24">
        <v>1</v>
      </c>
      <c r="K12" s="24" t="s">
        <v>49</v>
      </c>
      <c r="L12" s="25">
        <v>50</v>
      </c>
      <c r="M12" s="24">
        <f t="shared" si="0"/>
        <v>50</v>
      </c>
      <c r="N12" s="24"/>
      <c r="O12" s="28"/>
    </row>
    <row r="13" spans="2:15" ht="97" customHeight="1" x14ac:dyDescent="0.35">
      <c r="B13" s="6">
        <v>7</v>
      </c>
      <c r="C13" s="1" t="s">
        <v>11</v>
      </c>
      <c r="D13" s="2" t="s">
        <v>16</v>
      </c>
      <c r="E13" s="3">
        <v>8</v>
      </c>
      <c r="F13" s="4" t="s">
        <v>15</v>
      </c>
      <c r="G13" s="22"/>
      <c r="H13" s="29" t="s">
        <v>44</v>
      </c>
      <c r="I13" s="30" t="s">
        <v>57</v>
      </c>
      <c r="J13" s="24">
        <v>8</v>
      </c>
      <c r="K13" s="24" t="s">
        <v>49</v>
      </c>
      <c r="L13" s="24">
        <v>1500</v>
      </c>
      <c r="M13" s="24">
        <f t="shared" si="0"/>
        <v>12000</v>
      </c>
      <c r="N13" s="24"/>
      <c r="O13" s="28"/>
    </row>
    <row r="14" spans="2:15" ht="108.5" customHeight="1" thickBot="1" x14ac:dyDescent="0.4">
      <c r="B14" s="6">
        <v>8</v>
      </c>
      <c r="C14" s="7" t="s">
        <v>12</v>
      </c>
      <c r="D14" s="8" t="s">
        <v>28</v>
      </c>
      <c r="E14" s="9" t="s">
        <v>22</v>
      </c>
      <c r="F14" s="17" t="s">
        <v>9</v>
      </c>
      <c r="G14" s="23"/>
      <c r="H14" s="29" t="s">
        <v>59</v>
      </c>
      <c r="I14" s="30" t="s">
        <v>45</v>
      </c>
      <c r="J14" s="24">
        <v>55</v>
      </c>
      <c r="K14" s="24" t="s">
        <v>48</v>
      </c>
      <c r="L14" s="25">
        <v>450</v>
      </c>
      <c r="M14" s="24">
        <f t="shared" si="0"/>
        <v>24750</v>
      </c>
      <c r="N14" s="24"/>
      <c r="O14" s="28"/>
    </row>
    <row r="15" spans="2:15" ht="72" customHeight="1" thickBot="1" x14ac:dyDescent="0.4">
      <c r="H15" s="38" t="s">
        <v>46</v>
      </c>
      <c r="I15" s="24" t="s">
        <v>47</v>
      </c>
      <c r="J15" s="24">
        <v>11</v>
      </c>
      <c r="K15" s="24" t="s">
        <v>49</v>
      </c>
      <c r="L15" s="24">
        <v>980</v>
      </c>
      <c r="M15" s="32">
        <f t="shared" si="0"/>
        <v>10780</v>
      </c>
      <c r="N15" s="39" t="s">
        <v>58</v>
      </c>
      <c r="O15" s="28"/>
    </row>
    <row r="16" spans="2:15" ht="23.5" customHeight="1" thickBot="1" x14ac:dyDescent="0.4">
      <c r="H16" s="46" t="s">
        <v>51</v>
      </c>
      <c r="I16" s="46"/>
      <c r="J16" s="46"/>
      <c r="K16" s="46"/>
      <c r="L16" s="47"/>
      <c r="M16" s="34">
        <f>SUM(M4:M15)</f>
        <v>56480</v>
      </c>
      <c r="N16" s="37"/>
    </row>
    <row r="17" spans="1:14" ht="30" customHeight="1" x14ac:dyDescent="0.35">
      <c r="H17" s="45" t="s">
        <v>52</v>
      </c>
      <c r="I17" s="45"/>
      <c r="J17" s="45"/>
      <c r="K17" s="45"/>
      <c r="L17" s="45"/>
      <c r="M17" s="33">
        <v>2800</v>
      </c>
      <c r="N17" s="26"/>
    </row>
    <row r="18" spans="1:14" ht="31" customHeight="1" thickBot="1" x14ac:dyDescent="0.4">
      <c r="H18" s="45" t="s">
        <v>53</v>
      </c>
      <c r="I18" s="45"/>
      <c r="J18" s="45"/>
      <c r="K18" s="45"/>
      <c r="L18" s="45"/>
      <c r="M18" s="35">
        <f>SUM(M16:M17)*18%</f>
        <v>10670.4</v>
      </c>
      <c r="N18" s="26"/>
    </row>
    <row r="19" spans="1:14" ht="30.5" customHeight="1" thickBot="1" x14ac:dyDescent="0.4">
      <c r="H19" s="46" t="s">
        <v>54</v>
      </c>
      <c r="I19" s="46"/>
      <c r="J19" s="46"/>
      <c r="K19" s="46"/>
      <c r="L19" s="47"/>
      <c r="M19" s="36">
        <f>SUM(M16:M18)</f>
        <v>69950.399999999994</v>
      </c>
      <c r="N19" s="37"/>
    </row>
    <row r="22" spans="1:14" ht="133.5" customHeight="1" x14ac:dyDescent="0.35">
      <c r="A22" s="41" t="s">
        <v>55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</row>
    <row r="23" spans="1:14" ht="79.5" customHeight="1" x14ac:dyDescent="0.35">
      <c r="A23" s="41" t="s">
        <v>56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</row>
  </sheetData>
  <mergeCells count="8">
    <mergeCell ref="H19:L19"/>
    <mergeCell ref="A22:N22"/>
    <mergeCell ref="A23:N23"/>
    <mergeCell ref="B2:G2"/>
    <mergeCell ref="I10:I12"/>
    <mergeCell ref="H16:L16"/>
    <mergeCell ref="H17:L17"/>
    <mergeCell ref="H18:L18"/>
  </mergeCells>
  <phoneticPr fontId="4" type="noConversion"/>
  <hyperlinks>
    <hyperlink ref="F14" r:id="rId1" xr:uid="{00000000-0004-0000-0000-000000000000}"/>
    <hyperlink ref="F13" r:id="rId2" xr:uid="{00000000-0004-0000-0000-000001000000}"/>
    <hyperlink ref="F5" r:id="rId3" xr:uid="{00000000-0004-0000-0000-000002000000}"/>
    <hyperlink ref="F6" r:id="rId4" xr:uid="{00000000-0004-0000-0000-000003000000}"/>
    <hyperlink ref="F8" r:id="rId5" xr:uid="{00000000-0004-0000-0000-000004000000}"/>
  </hyperlinks>
  <pageMargins left="0.7" right="0.7" top="0.75" bottom="0.75" header="0.3" footer="0.3"/>
  <pageSetup paperSize="9" orientation="portrait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2022-09-17T05:54:54Z</cp:lastPrinted>
  <dcterms:created xsi:type="dcterms:W3CDTF">2022-04-07T11:31:50Z</dcterms:created>
  <dcterms:modified xsi:type="dcterms:W3CDTF">2024-06-11T11:09:21Z</dcterms:modified>
</cp:coreProperties>
</file>