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Sheet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64" i="1" l="1"/>
  <c r="F163" i="1"/>
  <c r="F158" i="1"/>
  <c r="F153" i="1"/>
  <c r="F134" i="1"/>
  <c r="F127" i="1"/>
  <c r="F126" i="1"/>
  <c r="F123" i="1"/>
  <c r="F122" i="1"/>
  <c r="F121" i="1"/>
  <c r="F118" i="1"/>
  <c r="F114" i="1"/>
  <c r="F101" i="1"/>
  <c r="F97" i="1"/>
  <c r="F95" i="1"/>
  <c r="F94" i="1"/>
  <c r="F93" i="1"/>
  <c r="F92" i="1"/>
  <c r="F86" i="1"/>
  <c r="F81" i="1"/>
  <c r="F77" i="1"/>
  <c r="F73" i="1"/>
  <c r="F69" i="1"/>
  <c r="F64" i="1"/>
  <c r="F59" i="1"/>
  <c r="F51" i="1"/>
  <c r="F40" i="1"/>
  <c r="F42" i="1" s="1"/>
  <c r="F7" i="1" s="1"/>
  <c r="F27" i="1"/>
  <c r="F25" i="1"/>
  <c r="A16" i="1"/>
  <c r="A14" i="1"/>
  <c r="F166" i="1" l="1"/>
  <c r="F11" i="1" s="1"/>
  <c r="F30" i="1"/>
  <c r="F5" i="1" s="1"/>
  <c r="F140" i="1"/>
  <c r="F9" i="1" s="1"/>
  <c r="F13" i="1" l="1"/>
</calcChain>
</file>

<file path=xl/sharedStrings.xml><?xml version="1.0" encoding="utf-8"?>
<sst xmlns="http://schemas.openxmlformats.org/spreadsheetml/2006/main" count="258" uniqueCount="150">
  <si>
    <t>PROJECT : LUCKNOW STREET AT T3 , LUCKNOW AIRPORT</t>
  </si>
  <si>
    <t>SUMMARY TO ESTIMATED COST - HVAC WORKS</t>
  </si>
  <si>
    <t>Amount(Rs.)</t>
  </si>
  <si>
    <t>Part A</t>
  </si>
  <si>
    <t>Airconditioning (Hi Side Works)</t>
  </si>
  <si>
    <t>Part B</t>
  </si>
  <si>
    <t>Ventilation (Hi Side Works)</t>
  </si>
  <si>
    <t>Part C</t>
  </si>
  <si>
    <t xml:space="preserve"> Low Side Works</t>
  </si>
  <si>
    <t>Part D</t>
  </si>
  <si>
    <t>Electrical Works</t>
  </si>
  <si>
    <t>Grand Total</t>
  </si>
  <si>
    <t>The prices are to be quoted in the below mentioned form and shall include the supply, installation, Testing and Commissioning at site of all the equipments, ancillary materials  except  where  specified  otherwise  and  all  such  items  whatsoever  which  may  be  required  to fulfill the intent  and purpose as laid down in the drawings and specifications shall include all  taxes  and  duties on a basis works contract.</t>
  </si>
  <si>
    <t>S.No.</t>
  </si>
  <si>
    <t>Description</t>
  </si>
  <si>
    <t>Unit</t>
  </si>
  <si>
    <t>Qty.</t>
  </si>
  <si>
    <t>Rate(Rs.)</t>
  </si>
  <si>
    <t xml:space="preserve">Air Handling Units </t>
  </si>
  <si>
    <t xml:space="preserve">Supply , Installation , testing &amp; commissioning of Ceiling Suspended Type double skin air handling units of extruded aluminium section with 0.6 mm preplasticized/precoated GI sheet outside and 0.6 mm plain Galvanized sheet inside, minimum of 25 mm thick PUF insulation of 38KG/m3 , Plug Fans / DIDW Blower with TEFC motors, copper cooling coils with aluminium finned copper tubes with face velocity 500 . Filter section having 50 mm thick pre filters ,  IE3 motor suitable for 415 +10% volts,50 Hz, 3 phase AC supply,drain connections with 18G stainless steel drain pan and necessary vibration isolation arrangement to avoid any vibration etc. complete as per specifications and drawings. . Approval of AHU Technical Data by consultant prior to fabrication is required. </t>
  </si>
  <si>
    <t>Design Parameters- 25 deg C -R.A.Temp, 55% RH, 8.0 deg C- CHW IN , Water Flow Rate- 2.0 GPM/ TR</t>
  </si>
  <si>
    <t xml:space="preserve">Ceiling Suspended Type </t>
  </si>
  <si>
    <t>1.1.1</t>
  </si>
  <si>
    <t>7650 CMH(4500 CFM)at 20 mm External Static Pressure, 6 RD Cooling Coil, Approx  12.0 TR, 1 x 2.25 KW Motor</t>
  </si>
  <si>
    <t>Nos</t>
  </si>
  <si>
    <t>Digital Heating/Cooling Thermostat for Air Handling Units</t>
  </si>
  <si>
    <t>Nos.</t>
  </si>
  <si>
    <t>Sub-Total Part-'A' Rs.</t>
  </si>
  <si>
    <t xml:space="preserve">Kitchen Scrubber (Dry Type)-With Fan Section </t>
  </si>
  <si>
    <t>Supply , Installation, Testing and Commissioning of Dry Type Scrubber each comprising of extract air intake section, electrostatic precipitation technology, dry type  air cleaner to remove oil, smoke and fumes from exhaust air, as per the Specifications. Electrostatic section shall be made of 16 gauge galvanised sheet, high bake epoxy powder coated,  washable type aluminium mesh filters, stainless steel spiked ionizers to create high voltage DC field, aluminum collector plates which should be alternatively charged positive and negative with large collecting area with 14" deep cell, to work as magnet for charged smoke and oil particles. Average efficiency of 90-95% in single pass as per ASHRAE test method. Electrostatic Precipitator should be able to charge particles from 0.01 micron to 10 microns through solid state power supply. Collector cell should be of permanent  type and incorporate slide out facility for easy removal for cleaning. Power supplies shall be 100% solid state UL Listed, Module of capacity above 3000 CFM  shall be equipped with Pulse width modulating (PWM)</t>
  </si>
  <si>
    <t xml:space="preserve">The  system should be fitted with interlock switch for safety . The system should allow connection  to a fan section to achieve 500 FPM velocity across the air </t>
  </si>
  <si>
    <t>Operating Voltage :  220V, 50 Hz</t>
  </si>
  <si>
    <t>Ionizing Voltage : 12.5 to 13 KVDC</t>
  </si>
  <si>
    <t>Collector Cell Voltage : 6 to 6.5 KVDC</t>
  </si>
  <si>
    <t>Power Consumption : Not more than 50W per cell.</t>
  </si>
  <si>
    <t>Capacities :8000 CFM</t>
  </si>
  <si>
    <t>Sub-Total Part-'B' Rs.</t>
  </si>
  <si>
    <t>Low Side Works</t>
  </si>
  <si>
    <t>Piping</t>
  </si>
  <si>
    <t>Chilled Water Piping confirmning to IS 1239 / IS3589 code with Nitrile Rubber Insulation</t>
  </si>
  <si>
    <r>
      <t>Supplying, laying/ fixing, testing and commissioning of MS C class chilled water piping (cut of required length and installed with welded  joints. The necessary fittings such as elboues, tees etc. shall all to included in this item). The  Insulation shall be  Class O nitrile Rubber pre-slit, pipe sleeve upto 100 mm dia and sheet for bigger dia with  factory Laminated 7 mill woven glass cloth of thicknesses as specified, with approved adhesive. Manufactured supplied, suitable sized nitrile rubber pipe supports with PUF/PIR inserts shall be used. Thermal conductivity should not exceed 0.035 W/MK at 0 degree celsius and water vaper resisitance &gt; 7000. Manufactures tapes and adhesive to used only. The pipe supports should also be of nitrile rubber with PUF/PIR inserts and are to be installed as per manufacturer's recomendation. The pipe fittings shall be MS. class for pipes upto 150 mm and for 200mm and above, same material of the pipe shall be usee all bends/ Reducess/ Tee upto 150 mm shall be factory fabricated ready made  MS 'C' class.</t>
    </r>
    <r>
      <rPr>
        <b/>
        <sz val="11"/>
        <rFont val="Arial"/>
        <family val="2"/>
      </rPr>
      <t xml:space="preserve">                                                                                                              Note : Use proper template for marking block colour Arrows pipe. for supply/return.</t>
    </r>
  </si>
  <si>
    <t>i</t>
  </si>
  <si>
    <t>50mm dia with 50mm thick insulation  with factory Laminated 7 mil glass cloth upper layer</t>
  </si>
  <si>
    <t>Mtrs.</t>
  </si>
  <si>
    <t xml:space="preserve"> R.O.</t>
  </si>
  <si>
    <t>ii</t>
  </si>
  <si>
    <t>40mm dia with 38mm thick insulation  with factory Laminated 7 mil glass cloth upper layer</t>
  </si>
  <si>
    <t>iii</t>
  </si>
  <si>
    <t>32mm dia with 38mm thick insulation  with factory Laminated 7 mil glass cloth upper layer</t>
  </si>
  <si>
    <t>Insulated Valves</t>
  </si>
  <si>
    <t>Dynamic Balancing Valve-PID type</t>
  </si>
  <si>
    <t xml:space="preserve">Supply &amp; installation, testing and commissioning of BMS Compatible electronic self balancing valve with integrated two way modulating control valves in a single body. The actuator shall be capable of accepting 230V/ 24V/ 2-10VDC/4-20 mA electrical signed and shall provided similar transduced feed back output singed to control system. The minimum close off pressure of actuator must be 1.5 times shut of head of pump as per Specification of following size.  The actuator shall be microprocessor based with self  calibration feature. All the valve shall be complete with step down transformers, thermostat, control wiring and probe. </t>
  </si>
  <si>
    <t>i.</t>
  </si>
  <si>
    <t>20-30 USGPM (40 mm dia) Insulation as per pipes</t>
  </si>
  <si>
    <t>Manual Butterfly Valves (Insulated)</t>
  </si>
  <si>
    <t>Providing and Fixing of the following valves with PN-16 Ratings complete with flanges /nuts/ bolts/gaskets etc. Butterfly valve shall have CI body seal of black nitrile rubber (tight shutoff) S.G. iron disc(nylon coated) PTFE coated shafts etc. as required. These valves should be suitable for flow in either direction and seal in both directions and should be integral moulded  design.</t>
  </si>
  <si>
    <t>50 mm dia -PN16 - Insulation as per Chilled water pipe</t>
  </si>
  <si>
    <t>ii.</t>
  </si>
  <si>
    <t>40 mm dia -PN16 - Insulation as per Chilled water pipe</t>
  </si>
  <si>
    <t>Y- Strainer  (Insulated)</t>
  </si>
  <si>
    <t>Providing and Fixing of the insulated Y-Strainer fabricated out of  MS with removable  bronze screen, 3mm perforation and permanent magnet etc. complete in all respect and as per specifications and drawings.</t>
  </si>
  <si>
    <t>Providing and Fixing digital type thermometers  with copper well, valve &amp; probe suitable for binder test point application.</t>
  </si>
  <si>
    <t>12" long (Insulated)</t>
  </si>
  <si>
    <t>6" long (Insulated)</t>
  </si>
  <si>
    <t>Dial Presure Guages (glycerine filled Type) with SS Encasing with isolating valve &amp; piping etc.The gauge should be with appropriate range and valve and fitted with probe suitable for binder test point application as well.</t>
  </si>
  <si>
    <t>6" Dial (Insulated)</t>
  </si>
  <si>
    <t>4" Dial (Insulated)</t>
  </si>
  <si>
    <t>Providing and Fixing  of automatic air vent of approved make with insulation valves  as per specifications/drawings</t>
  </si>
  <si>
    <t>20mm dia</t>
  </si>
  <si>
    <t>Drain Piping</t>
  </si>
  <si>
    <t xml:space="preserve">Supply, Installation, testing and commissioning of UPVC condensate drain pipe along with necessary clamps, fittings sich as bends, tees, etc. it shall be insulated with 9 mm thick nitrile foam insulation in tubular form as per specifications. </t>
  </si>
  <si>
    <t>50 mm dia</t>
  </si>
  <si>
    <t>32 mm dia</t>
  </si>
  <si>
    <t>iii.</t>
  </si>
  <si>
    <t>25 mm dia</t>
  </si>
  <si>
    <t>DUCTING</t>
  </si>
  <si>
    <t xml:space="preserve">G.I. Sheet Metal Ducting - Factory Fabricated </t>
  </si>
  <si>
    <t>Installation, Testing and Commissioning of factory fabricated GSS sheet metal rectangular ducting complete with neoprene rubber gaskets, elbows, splitter dampers, vanes,  hangers, supports etc. as per approved drawings and specifications of following sheet thickness complete as required.</t>
  </si>
  <si>
    <t xml:space="preserve">0.50 MM (26 Gauge)  </t>
  </si>
  <si>
    <t>Sqm.</t>
  </si>
  <si>
    <t xml:space="preserve">0.63 MM (24 Gauge)  </t>
  </si>
  <si>
    <t xml:space="preserve">0.80 MM (22 Gauge)  </t>
  </si>
  <si>
    <t>iv.</t>
  </si>
  <si>
    <t xml:space="preserve">1.00 MM (20 Gauge)            </t>
  </si>
  <si>
    <t>v.</t>
  </si>
  <si>
    <t xml:space="preserve">1.25 MM (18 Gauge)            </t>
  </si>
  <si>
    <t xml:space="preserve">Sqm.   </t>
  </si>
  <si>
    <t>vi.</t>
  </si>
  <si>
    <t xml:space="preserve">1.00 MM (20 Gauge)- Kitchen Exhaust Ducting with 25 mm thick high density of glasswool / rockwool insulation of density 48kg/m3 . The insulation shall be covered with muslin cloth over which 2 coats of Starbond / approved fire paint is applied to make the insulation hard and fire retardant .     </t>
  </si>
  <si>
    <t xml:space="preserve">G.I. Sheet Metal Ducting - Site Fabricated </t>
  </si>
  <si>
    <t>Installation, Testing and Commissioning of site fabricated GSS sheet metal rectangular ducting complete with neoprene rubber gaskets, elbows, splitter dampers, vanes,  hangers, supports etc. as per approved drawings and specifications of following sheet thickness complete as required.</t>
  </si>
  <si>
    <t>Ducting (Exhaust)- MS Welded Construction- Site Fabricated</t>
  </si>
  <si>
    <t>Supply, fabrication and erection of following gauges of MS  ducting  complete with  welded drip proof seams and having access doors at every change in direction with maximum spacing of 6 meters in horizontal direction and maximun of 3 floors of vertical risers &amp; elbows spliters, supports/suspenders bends, tees, vanes, double canvas connection of the equipment etc all complete as required. Duct shall be insulated 25 MM Thich High Density Rockwool Insulation 48 KG/m3 . The insulation material and its installation shall be in accordance with the specifications as provided. The entire insulation shall be covered with muslin cloth over which 2 coats of Star Bond / approved fire paint is applied to make the insulation hard and fire retardant.</t>
  </si>
  <si>
    <t>4.3.1</t>
  </si>
  <si>
    <t>16 gauge (1.5 mm thick)</t>
  </si>
  <si>
    <t>INSULATION</t>
  </si>
  <si>
    <t>Nitrile Rubber Insulation- Class 'O'</t>
  </si>
  <si>
    <t>Supplying and fixing of closed cell elastomeric insulation of density 55 kg/cu.m.and K valueof not less than 0.037W/mk at 20 deg C as per specifications and drawings (For indoor applications) with  factory Laminated 7 mill woven glass cloth</t>
  </si>
  <si>
    <t>19 mm thick (AC Supply / Fresh Air ducts)</t>
  </si>
  <si>
    <t>Acoustic Lining</t>
  </si>
  <si>
    <t>Supplying and Application of Acoustic lining within the Supply Air duct with 15 mm thick class 'O' open cell  nitrile Rubber of density 140-160 kg./Cubm. as per spefications.</t>
  </si>
  <si>
    <t>15 MM Thick</t>
  </si>
  <si>
    <t>Sqm</t>
  </si>
  <si>
    <t>DUCT ACCESSORIES</t>
  </si>
  <si>
    <t>Supply, Installation, Testing and Commissioning of GI multiblade volume control duct damper complete with neoprene rubber gaskets, nuts, bolts, screws linkages, flanges etc., as per specifications.</t>
  </si>
  <si>
    <t>Supply, Installation, Testing and Commissioning &amp; fixing of powder coated extruded aluminium Fresh / Supply Air Grills  with damper as per specifications</t>
  </si>
  <si>
    <t>Sq.m</t>
  </si>
  <si>
    <t>Supply, Installation, Testing and Commissioning &amp; fixing of powder coated extruded aluminium Return / Exhaust Air Grills  without damper as per specifications</t>
  </si>
  <si>
    <t>Supply, Installation, Testing and Commissioning &amp; fixing of powder coated extruded aluminium Supply Air Diffuser with damper  as per specifications</t>
  </si>
  <si>
    <t>Supply, Installation, Testing and Commissioning &amp; fixing of powder coated extruded aluminium Return Air Diffuser without damper  as per specifications</t>
  </si>
  <si>
    <t>Supply, Installation, Testing and Commissioning of Exhaust Air Opening damper complete with  suitable links, lever and quadrants for manual control of airflow and with suitable links , lever and quadrants for manual control of airflow and neoprene rubber gaskets, nuts, bolts, screws, flanges etc., as per specifications</t>
  </si>
  <si>
    <t>vii.</t>
  </si>
  <si>
    <t>Supply, Installation, Testing and Commissioning of multiblade Al volume control Collar / Grille damper complete with  suitable links, lever and quadrants for manual control of airflow and with suitable links , lever and quadrants for manual control of airflow and neoprene rubber gaskets, nuts, bolts, screws, flanges etc., as per specifications.</t>
  </si>
  <si>
    <t>viii.</t>
  </si>
  <si>
    <t>Supply, Installation, Testing and Commissioning &amp; fixing of powder coated extruded Aluminium Continuous Grille as per specifications</t>
  </si>
  <si>
    <t>a.)</t>
  </si>
  <si>
    <t>Continuos Grille 100MM Wide</t>
  </si>
  <si>
    <t>RM</t>
  </si>
  <si>
    <t>b.)</t>
  </si>
  <si>
    <t>Continuos Grille 150MM Wide</t>
  </si>
  <si>
    <t>c.)</t>
  </si>
  <si>
    <t>Continuos Grille 200MM Wide</t>
  </si>
  <si>
    <t xml:space="preserve"> Canvas</t>
  </si>
  <si>
    <t>Supply &amp; Installation of double skin  fire retardant canvas connection for AHU Fan Section , Exhaust Units etc.</t>
  </si>
  <si>
    <t>Louvers</t>
  </si>
  <si>
    <t>Providing and fixing of powder coated extruded aluminium exhaust air louvers/ fresh air louvers with bird  screen and mounting arrangement as per specification and drawings. Free Area shall be more than 60% of gross area.</t>
  </si>
  <si>
    <t>Fresh Air / Exhaust Air Louvers with Bird Screen Mesh</t>
  </si>
  <si>
    <t>Sub-Total Part-'C' Rs.</t>
  </si>
  <si>
    <t xml:space="preserve">Electrical Control Panel </t>
  </si>
  <si>
    <t>Supply, installation, testing and commissioning of panel boards made of 2.0 mm thick steel sheet duly powder coated with voltmeter, ammeter, electronic energy meter, indicating lights, Stop/manual /Auto selector switch in each, outgoing current operated single phase preventer. The starters should have potential free contacts for connection to Building Automation System. The panel shall include contactors /over load relay with built in single phase protection / Time delay relay for delayed automatic start of the motor. All panels should have spare NO/ NC Contacts for BMS applications as required.</t>
  </si>
  <si>
    <t>Panel-P01  (AHU)</t>
  </si>
  <si>
    <t>(1 x 2.25 KW )</t>
  </si>
  <si>
    <t>OUTGOING</t>
  </si>
  <si>
    <t>1 Nos. 16 Amps TPN MCB</t>
  </si>
  <si>
    <t xml:space="preserve">1 No. DOL  starter for 2.25 KW Motor </t>
  </si>
  <si>
    <t>1 Nos. of single phase preventor (current based-MPRD2)</t>
  </si>
  <si>
    <t>1 Nos. Digital Type Ammeter</t>
  </si>
  <si>
    <t>Each star-delta/DOL starter consists of current operated MN type over load relay, contactor, push button, ON/OFF indication light</t>
  </si>
  <si>
    <t>Set</t>
  </si>
  <si>
    <t>Cables</t>
  </si>
  <si>
    <t>Supplying, laying, testing and commissioning of XLPE insulated aluminium conductor armored cables of 1.1 KV grade of following sizes directly on wall/structural frame/ cable trays or racks using approved type of clamps,End terminations with Double Compression type glands on both ends, double earthing with GI strip/wire of suitable size and hardware as per specifications.</t>
  </si>
  <si>
    <t>3 C      x    6 Sq. mm</t>
  </si>
  <si>
    <t>Mtrs</t>
  </si>
  <si>
    <t>3 C      x    4 Sq. mm</t>
  </si>
  <si>
    <t>3 C      x    1.5 Sq. mm</t>
  </si>
  <si>
    <t>Earthing</t>
  </si>
  <si>
    <t>Supplying and laying of the following earthing clamped to wall with suitable clamps saddles and fixing bolts/ in ground including the cost of digging and back filling as required and complete as required to comply with IS 3043:1987. All copper joints shall be tinned. The rates shall be inclusive of making test joints where ever required</t>
  </si>
  <si>
    <t>25 mm x 3 mm GI strip</t>
  </si>
  <si>
    <t>8 SWG GI Wire</t>
  </si>
  <si>
    <t>Sub-Total Part-'D' 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</si>
</sst>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 #,##0.00_);_(* \(#,##0.00\);_(* &quot;-&quot;??_);_(@_)"/>
    <numFmt numFmtId="165" formatCode="0.0"/>
    <numFmt numFmtId="166" formatCode="_(* #,##0_);_(* \(#,##0\);_(* &quot;-&quot;??_);_(@_)"/>
  </numFmts>
  <fonts count="12" x14ac:knownFonts="1">
    <font>
      <sz val="11"/>
      <color theme="1"/>
      <name val="Calibri"/>
      <family val="2"/>
      <scheme val="minor"/>
    </font>
    <font>
      <sz val="10"/>
      <name val="Arial"/>
      <family val="2"/>
    </font>
    <font>
      <b/>
      <u/>
      <sz val="12"/>
      <name val="Arial"/>
      <family val="2"/>
    </font>
    <font>
      <b/>
      <sz val="10"/>
      <name val="Arial"/>
      <family val="2"/>
    </font>
    <font>
      <b/>
      <sz val="12"/>
      <name val="Arial"/>
      <family val="2"/>
    </font>
    <font>
      <b/>
      <sz val="11"/>
      <name val="Arial"/>
      <family val="2"/>
    </font>
    <font>
      <sz val="11"/>
      <name val="Arial"/>
      <family val="2"/>
    </font>
    <font>
      <b/>
      <u/>
      <sz val="11"/>
      <name val="Arial"/>
      <family val="2"/>
    </font>
    <font>
      <sz val="11"/>
      <color rgb="FFFF0000"/>
      <name val="Arial"/>
      <family val="2"/>
    </font>
    <font>
      <sz val="11"/>
      <name val="Garamond"/>
      <family val="1"/>
    </font>
    <font>
      <sz val="10"/>
      <color rgb="FFFF0000"/>
      <name val="Arial"/>
      <family val="2"/>
    </font>
    <font>
      <b/>
      <i/>
      <u/>
      <sz val="11"/>
      <name val="Arial"/>
      <family val="2"/>
    </font>
  </fonts>
  <fills count="2">
    <fill>
      <patternFill patternType="none"/>
    </fill>
    <fill>
      <patternFill patternType="gray125"/>
    </fill>
  </fills>
  <borders count="27">
    <border>
      <left/>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4">
    <xf numFmtId="0" fontId="0" fillId="0" borderId="0"/>
    <xf numFmtId="0" fontId="1" fillId="0" borderId="0"/>
    <xf numFmtId="164" fontId="1" fillId="0" borderId="0" applyFont="0" applyFill="0" applyBorder="0" applyAlignment="0" applyProtection="0"/>
    <xf numFmtId="164" fontId="1" fillId="0" borderId="0" applyFont="0" applyFill="0" applyBorder="0" applyAlignment="0" applyProtection="0"/>
  </cellStyleXfs>
  <cellXfs count="163">
    <xf numFmtId="0" fontId="0" fillId="0" borderId="0" xfId="0"/>
    <xf numFmtId="0" fontId="1" fillId="0" borderId="0" xfId="1" applyAlignment="1">
      <alignment vertical="center"/>
    </xf>
    <xf numFmtId="0" fontId="2" fillId="0" borderId="4" xfId="1" applyFont="1" applyBorder="1" applyAlignment="1">
      <alignment horizontal="center" vertical="center"/>
    </xf>
    <xf numFmtId="0" fontId="2" fillId="0" borderId="5" xfId="1" applyFont="1" applyBorder="1" applyAlignment="1">
      <alignment horizontal="center" vertical="center"/>
    </xf>
    <xf numFmtId="0" fontId="2" fillId="0" borderId="6" xfId="1" applyFont="1" applyBorder="1" applyAlignment="1">
      <alignment horizontal="center" vertical="center"/>
    </xf>
    <xf numFmtId="0" fontId="3" fillId="0" borderId="12" xfId="1" applyFont="1" applyBorder="1" applyAlignment="1">
      <alignment horizontal="center" vertical="center"/>
    </xf>
    <xf numFmtId="0" fontId="4" fillId="0" borderId="13" xfId="1" applyFont="1" applyBorder="1" applyAlignment="1">
      <alignment horizontal="center" vertical="center"/>
    </xf>
    <xf numFmtId="164" fontId="4" fillId="0" borderId="15" xfId="2" applyFont="1" applyFill="1" applyBorder="1" applyAlignment="1">
      <alignment horizontal="center" vertical="center"/>
    </xf>
    <xf numFmtId="0" fontId="4" fillId="0" borderId="10" xfId="1" applyFont="1" applyBorder="1" applyAlignment="1">
      <alignment horizontal="center" vertical="center"/>
    </xf>
    <xf numFmtId="164" fontId="4" fillId="0" borderId="12" xfId="2" applyFont="1" applyFill="1" applyBorder="1" applyAlignment="1">
      <alignment horizontal="center" vertical="center"/>
    </xf>
    <xf numFmtId="0" fontId="5" fillId="0" borderId="13" xfId="1" applyFont="1" applyBorder="1" applyAlignment="1">
      <alignment horizontal="center" vertical="center"/>
    </xf>
    <xf numFmtId="0" fontId="5" fillId="0" borderId="14" xfId="1" applyFont="1" applyBorder="1" applyAlignment="1">
      <alignment horizontal="left" vertical="center"/>
    </xf>
    <xf numFmtId="0" fontId="5" fillId="0" borderId="14" xfId="1" applyFont="1" applyBorder="1" applyAlignment="1">
      <alignment horizontal="center" vertical="center"/>
    </xf>
    <xf numFmtId="164" fontId="5" fillId="0" borderId="14" xfId="2" applyFont="1" applyFill="1" applyBorder="1" applyAlignment="1">
      <alignment horizontal="center" vertical="center"/>
    </xf>
    <xf numFmtId="164" fontId="5" fillId="0" borderId="15" xfId="2" applyFont="1" applyFill="1" applyBorder="1" applyAlignment="1">
      <alignment horizontal="center" vertical="center"/>
    </xf>
    <xf numFmtId="165" fontId="5" fillId="0" borderId="13" xfId="1" applyNumberFormat="1" applyFont="1" applyBorder="1" applyAlignment="1">
      <alignment horizontal="center" vertical="center"/>
    </xf>
    <xf numFmtId="0" fontId="6" fillId="0" borderId="14" xfId="1" applyFont="1" applyBorder="1" applyAlignment="1">
      <alignment horizontal="center" vertical="center"/>
    </xf>
    <xf numFmtId="164" fontId="6" fillId="0" borderId="14" xfId="2" applyFont="1" applyFill="1" applyBorder="1" applyAlignment="1">
      <alignment vertical="top"/>
    </xf>
    <xf numFmtId="164" fontId="6" fillId="0" borderId="15" xfId="2" applyFont="1" applyFill="1" applyBorder="1" applyAlignment="1">
      <alignment vertical="center"/>
    </xf>
    <xf numFmtId="165" fontId="5" fillId="0" borderId="16" xfId="1" applyNumberFormat="1" applyFont="1" applyBorder="1" applyAlignment="1">
      <alignment horizontal="center" vertical="center"/>
    </xf>
    <xf numFmtId="0" fontId="5" fillId="0" borderId="17" xfId="1" applyFont="1" applyBorder="1" applyAlignment="1">
      <alignment horizontal="justify" vertical="center"/>
    </xf>
    <xf numFmtId="0" fontId="6" fillId="0" borderId="17" xfId="1" applyFont="1" applyBorder="1" applyAlignment="1">
      <alignment horizontal="center" vertical="center"/>
    </xf>
    <xf numFmtId="164" fontId="6" fillId="0" borderId="17" xfId="2" applyFont="1" applyFill="1" applyBorder="1" applyAlignment="1">
      <alignment vertical="top"/>
    </xf>
    <xf numFmtId="164" fontId="6" fillId="0" borderId="18" xfId="2" applyFont="1" applyFill="1" applyBorder="1" applyAlignment="1">
      <alignment vertical="center"/>
    </xf>
    <xf numFmtId="0" fontId="6" fillId="0" borderId="0" xfId="1" applyFont="1" applyAlignment="1">
      <alignment vertical="center"/>
    </xf>
    <xf numFmtId="165" fontId="5" fillId="0" borderId="19" xfId="1" applyNumberFormat="1" applyFont="1" applyBorder="1" applyAlignment="1">
      <alignment horizontal="center" vertical="top" wrapText="1"/>
    </xf>
    <xf numFmtId="0" fontId="6" fillId="0" borderId="20" xfId="1" applyFont="1" applyBorder="1" applyAlignment="1">
      <alignment horizontal="justify" vertical="center"/>
    </xf>
    <xf numFmtId="0" fontId="6" fillId="0" borderId="20" xfId="1" applyFont="1" applyBorder="1" applyAlignment="1">
      <alignment horizontal="center" vertical="center"/>
    </xf>
    <xf numFmtId="164" fontId="6" fillId="0" borderId="20" xfId="2" applyFont="1" applyFill="1" applyBorder="1" applyAlignment="1">
      <alignment vertical="top"/>
    </xf>
    <xf numFmtId="164" fontId="6" fillId="0" borderId="21" xfId="2" applyFont="1" applyFill="1" applyBorder="1" applyAlignment="1">
      <alignment vertical="center"/>
    </xf>
    <xf numFmtId="165" fontId="6" fillId="0" borderId="19" xfId="1" applyNumberFormat="1" applyFont="1" applyBorder="1" applyAlignment="1">
      <alignment horizontal="center" vertical="center"/>
    </xf>
    <xf numFmtId="0" fontId="5" fillId="0" borderId="20" xfId="1" applyFont="1" applyBorder="1" applyAlignment="1">
      <alignment horizontal="justify" vertical="center"/>
    </xf>
    <xf numFmtId="164" fontId="6" fillId="0" borderId="20" xfId="2" applyFont="1" applyFill="1" applyBorder="1"/>
    <xf numFmtId="164" fontId="6" fillId="0" borderId="21" xfId="2" applyFont="1" applyFill="1" applyBorder="1"/>
    <xf numFmtId="0" fontId="1" fillId="0" borderId="0" xfId="1"/>
    <xf numFmtId="0" fontId="1" fillId="0" borderId="22" xfId="1" applyBorder="1" applyAlignment="1">
      <alignment horizontal="center" vertical="center"/>
    </xf>
    <xf numFmtId="0" fontId="1" fillId="0" borderId="20" xfId="1" applyBorder="1" applyAlignment="1">
      <alignment horizontal="left" vertical="center" wrapText="1"/>
    </xf>
    <xf numFmtId="0" fontId="1" fillId="0" borderId="20" xfId="1" applyBorder="1" applyAlignment="1">
      <alignment horizontal="center" vertical="center" wrapText="1"/>
    </xf>
    <xf numFmtId="1" fontId="0" fillId="0" borderId="20" xfId="2" applyNumberFormat="1" applyFont="1" applyFill="1" applyBorder="1" applyAlignment="1">
      <alignment horizontal="center" vertical="center"/>
    </xf>
    <xf numFmtId="164" fontId="0" fillId="0" borderId="20" xfId="2" applyFont="1" applyFill="1" applyBorder="1" applyAlignment="1">
      <alignment vertical="center"/>
    </xf>
    <xf numFmtId="164" fontId="0" fillId="0" borderId="21" xfId="3" applyFont="1" applyFill="1" applyBorder="1" applyAlignment="1">
      <alignment vertical="center"/>
    </xf>
    <xf numFmtId="165" fontId="6" fillId="0" borderId="19" xfId="1" applyNumberFormat="1" applyFont="1" applyBorder="1" applyAlignment="1">
      <alignment horizontal="center" vertical="center" wrapText="1"/>
    </xf>
    <xf numFmtId="0" fontId="7" fillId="0" borderId="20" xfId="1" applyFont="1" applyBorder="1" applyAlignment="1">
      <alignment horizontal="justify" vertical="center"/>
    </xf>
    <xf numFmtId="0" fontId="6" fillId="0" borderId="20" xfId="1" applyFont="1" applyBorder="1" applyAlignment="1">
      <alignment horizontal="justify" vertical="center" wrapText="1"/>
    </xf>
    <xf numFmtId="164" fontId="6" fillId="0" borderId="20" xfId="2" applyFont="1" applyFill="1" applyBorder="1" applyAlignment="1">
      <alignment vertical="center"/>
    </xf>
    <xf numFmtId="164" fontId="8" fillId="0" borderId="20" xfId="2" applyFont="1" applyFill="1" applyBorder="1" applyAlignment="1">
      <alignment vertical="center"/>
    </xf>
    <xf numFmtId="164" fontId="8" fillId="0" borderId="21" xfId="2" applyFont="1" applyFill="1" applyBorder="1" applyAlignment="1">
      <alignment vertical="center"/>
    </xf>
    <xf numFmtId="0" fontId="6" fillId="0" borderId="13" xfId="1" applyFont="1" applyBorder="1" applyAlignment="1">
      <alignment horizontal="center" vertical="justify" wrapText="1"/>
    </xf>
    <xf numFmtId="0" fontId="6" fillId="0" borderId="14" xfId="1" applyFont="1" applyBorder="1" applyAlignment="1">
      <alignment horizontal="center" wrapText="1"/>
    </xf>
    <xf numFmtId="1" fontId="5" fillId="0" borderId="14" xfId="2" applyNumberFormat="1" applyFont="1" applyFill="1" applyBorder="1" applyAlignment="1">
      <alignment horizontal="center" vertical="center"/>
    </xf>
    <xf numFmtId="166" fontId="5" fillId="0" borderId="14" xfId="2" applyNumberFormat="1" applyFont="1" applyFill="1" applyBorder="1" applyAlignment="1">
      <alignment horizontal="right" vertical="center"/>
    </xf>
    <xf numFmtId="164" fontId="5" fillId="0" borderId="15" xfId="2" applyFont="1" applyFill="1" applyBorder="1" applyAlignment="1">
      <alignment vertical="center"/>
    </xf>
    <xf numFmtId="0" fontId="6" fillId="0" borderId="0" xfId="1" applyFont="1"/>
    <xf numFmtId="0" fontId="7" fillId="0" borderId="16" xfId="1" applyFont="1" applyBorder="1" applyAlignment="1">
      <alignment horizontal="left" vertical="center"/>
    </xf>
    <xf numFmtId="0" fontId="5" fillId="0" borderId="17" xfId="1" applyFont="1" applyBorder="1" applyAlignment="1">
      <alignment horizontal="left" vertical="center"/>
    </xf>
    <xf numFmtId="0" fontId="6" fillId="0" borderId="17" xfId="1" applyFont="1" applyBorder="1" applyAlignment="1">
      <alignment horizontal="center" vertical="center" wrapText="1"/>
    </xf>
    <xf numFmtId="1" fontId="5" fillId="0" borderId="17" xfId="2" applyNumberFormat="1" applyFont="1" applyFill="1" applyBorder="1" applyAlignment="1">
      <alignment horizontal="center" vertical="center"/>
    </xf>
    <xf numFmtId="166" fontId="6" fillId="0" borderId="17" xfId="2" applyNumberFormat="1" applyFont="1" applyFill="1" applyBorder="1" applyAlignment="1">
      <alignment vertical="center"/>
    </xf>
    <xf numFmtId="166" fontId="6" fillId="0" borderId="18" xfId="2" applyNumberFormat="1" applyFont="1" applyFill="1" applyBorder="1" applyAlignment="1">
      <alignment vertical="center"/>
    </xf>
    <xf numFmtId="2" fontId="6" fillId="0" borderId="20" xfId="1" applyNumberFormat="1" applyFont="1" applyBorder="1" applyAlignment="1">
      <alignment horizontal="center"/>
    </xf>
    <xf numFmtId="0" fontId="6" fillId="0" borderId="21" xfId="1" applyFont="1" applyBorder="1" applyAlignment="1">
      <alignment horizontal="center"/>
    </xf>
    <xf numFmtId="164" fontId="6" fillId="0" borderId="20" xfId="2" applyFont="1" applyFill="1" applyBorder="1" applyAlignment="1">
      <alignment horizontal="center" vertical="center"/>
    </xf>
    <xf numFmtId="164" fontId="6" fillId="0" borderId="21" xfId="2" applyFont="1" applyFill="1" applyBorder="1" applyAlignment="1">
      <alignment horizontal="center" vertical="center"/>
    </xf>
    <xf numFmtId="0" fontId="7" fillId="0" borderId="19" xfId="1" applyFont="1" applyBorder="1" applyAlignment="1">
      <alignment horizontal="left" vertical="center"/>
    </xf>
    <xf numFmtId="0" fontId="6" fillId="0" borderId="20" xfId="1" applyFont="1" applyBorder="1" applyAlignment="1">
      <alignment horizontal="center" vertical="center" wrapText="1"/>
    </xf>
    <xf numFmtId="1" fontId="5" fillId="0" borderId="20" xfId="2" applyNumberFormat="1" applyFont="1" applyFill="1" applyBorder="1" applyAlignment="1">
      <alignment horizontal="center" vertical="center"/>
    </xf>
    <xf numFmtId="166" fontId="6" fillId="0" borderId="20" xfId="2" applyNumberFormat="1" applyFont="1" applyFill="1" applyBorder="1" applyAlignment="1">
      <alignment vertical="center"/>
    </xf>
    <xf numFmtId="164" fontId="5" fillId="0" borderId="15" xfId="2" applyFont="1" applyFill="1" applyBorder="1" applyAlignment="1">
      <alignment horizontal="right" vertical="center"/>
    </xf>
    <xf numFmtId="0" fontId="6" fillId="0" borderId="10" xfId="1" applyFont="1" applyBorder="1" applyAlignment="1">
      <alignment horizontal="center" vertical="justify" wrapText="1"/>
    </xf>
    <xf numFmtId="0" fontId="5" fillId="0" borderId="11" xfId="1" applyFont="1" applyBorder="1" applyAlignment="1">
      <alignment horizontal="left" vertical="center"/>
    </xf>
    <xf numFmtId="0" fontId="6" fillId="0" borderId="11" xfId="1" applyFont="1" applyBorder="1" applyAlignment="1">
      <alignment horizontal="center" wrapText="1"/>
    </xf>
    <xf numFmtId="1" fontId="5" fillId="0" borderId="11" xfId="2" applyNumberFormat="1" applyFont="1" applyFill="1" applyBorder="1" applyAlignment="1">
      <alignment horizontal="center" vertical="center"/>
    </xf>
    <xf numFmtId="166" fontId="5" fillId="0" borderId="11" xfId="2" applyNumberFormat="1" applyFont="1" applyFill="1" applyBorder="1" applyAlignment="1">
      <alignment horizontal="right" vertical="center"/>
    </xf>
    <xf numFmtId="164" fontId="5" fillId="0" borderId="12" xfId="2" applyFont="1" applyFill="1" applyBorder="1" applyAlignment="1">
      <alignment horizontal="right" vertical="center"/>
    </xf>
    <xf numFmtId="0" fontId="1" fillId="0" borderId="19" xfId="1" applyBorder="1" applyAlignment="1">
      <alignment horizontal="left"/>
    </xf>
    <xf numFmtId="0" fontId="1" fillId="0" borderId="20" xfId="1" applyBorder="1" applyAlignment="1">
      <alignment horizontal="left"/>
    </xf>
    <xf numFmtId="0" fontId="1" fillId="0" borderId="20" xfId="1" applyBorder="1" applyAlignment="1">
      <alignment horizontal="center"/>
    </xf>
    <xf numFmtId="1" fontId="0" fillId="0" borderId="17" xfId="2" applyNumberFormat="1" applyFont="1" applyFill="1" applyBorder="1" applyAlignment="1">
      <alignment horizontal="center" vertical="center"/>
    </xf>
    <xf numFmtId="166" fontId="0" fillId="0" borderId="20" xfId="2" applyNumberFormat="1" applyFont="1" applyFill="1" applyBorder="1" applyAlignment="1">
      <alignment vertical="center"/>
    </xf>
    <xf numFmtId="166" fontId="0" fillId="0" borderId="21" xfId="2" applyNumberFormat="1" applyFont="1" applyFill="1" applyBorder="1" applyAlignment="1">
      <alignment vertical="center"/>
    </xf>
    <xf numFmtId="165" fontId="5" fillId="0" borderId="19" xfId="1" applyNumberFormat="1" applyFont="1" applyBorder="1" applyAlignment="1">
      <alignment horizontal="center" vertical="center"/>
    </xf>
    <xf numFmtId="0" fontId="5" fillId="0" borderId="20" xfId="1" applyFont="1" applyBorder="1" applyAlignment="1">
      <alignment horizontal="right" vertical="center"/>
    </xf>
    <xf numFmtId="0" fontId="6" fillId="0" borderId="20" xfId="1" applyFont="1" applyBorder="1" applyAlignment="1">
      <alignment horizontal="right" vertical="center"/>
    </xf>
    <xf numFmtId="164" fontId="5" fillId="0" borderId="20" xfId="2" applyFont="1" applyFill="1" applyBorder="1" applyAlignment="1">
      <alignment vertical="top"/>
    </xf>
    <xf numFmtId="164" fontId="5" fillId="0" borderId="21" xfId="2" applyFont="1" applyFill="1" applyBorder="1" applyAlignment="1">
      <alignment vertical="center"/>
    </xf>
    <xf numFmtId="0" fontId="6" fillId="0" borderId="20" xfId="1" applyFont="1" applyBorder="1" applyAlignment="1">
      <alignment horizontal="justify" vertical="top"/>
    </xf>
    <xf numFmtId="164" fontId="6" fillId="0" borderId="21" xfId="2" applyFont="1" applyFill="1" applyBorder="1" applyAlignment="1">
      <alignment vertical="top"/>
    </xf>
    <xf numFmtId="0" fontId="6" fillId="0" borderId="19" xfId="1" applyFont="1" applyBorder="1" applyAlignment="1">
      <alignment horizontal="center" vertical="center"/>
    </xf>
    <xf numFmtId="164" fontId="6" fillId="0" borderId="20" xfId="2" applyFont="1" applyFill="1" applyBorder="1" applyAlignment="1">
      <alignment horizontal="right" vertical="center"/>
    </xf>
    <xf numFmtId="0" fontId="5" fillId="0" borderId="20" xfId="1" applyFont="1" applyBorder="1" applyAlignment="1">
      <alignment horizontal="center" vertical="center"/>
    </xf>
    <xf numFmtId="164" fontId="5" fillId="0" borderId="20" xfId="2" applyFont="1" applyFill="1" applyBorder="1"/>
    <xf numFmtId="164" fontId="5" fillId="0" borderId="21" xfId="2" applyFont="1" applyFill="1" applyBorder="1"/>
    <xf numFmtId="0" fontId="3" fillId="0" borderId="0" xfId="1" applyFont="1"/>
    <xf numFmtId="0" fontId="6" fillId="0" borderId="20" xfId="1" applyFont="1" applyBorder="1" applyAlignment="1">
      <alignment horizontal="justify" vertical="top" wrapText="1"/>
    </xf>
    <xf numFmtId="2" fontId="6" fillId="0" borderId="20" xfId="1" applyNumberFormat="1" applyFont="1" applyBorder="1" applyAlignment="1">
      <alignment vertical="top"/>
    </xf>
    <xf numFmtId="2" fontId="6" fillId="0" borderId="21" xfId="1" applyNumberFormat="1" applyFont="1" applyBorder="1" applyAlignment="1">
      <alignment vertical="top"/>
    </xf>
    <xf numFmtId="0" fontId="1" fillId="0" borderId="0" xfId="1" applyAlignment="1">
      <alignment horizontal="center" vertical="center"/>
    </xf>
    <xf numFmtId="164" fontId="0" fillId="0" borderId="0" xfId="2" applyFont="1" applyFill="1" applyBorder="1" applyAlignment="1">
      <alignment vertical="center"/>
    </xf>
    <xf numFmtId="165" fontId="1" fillId="0" borderId="0" xfId="1" applyNumberFormat="1" applyAlignment="1">
      <alignment horizontal="center" vertical="center"/>
    </xf>
    <xf numFmtId="0" fontId="1" fillId="0" borderId="0" xfId="1" applyAlignment="1">
      <alignment horizontal="justify" vertical="center" wrapText="1"/>
    </xf>
    <xf numFmtId="0" fontId="9" fillId="0" borderId="0" xfId="1" applyFont="1" applyAlignment="1">
      <alignment vertical="center"/>
    </xf>
    <xf numFmtId="0" fontId="5" fillId="0" borderId="0" xfId="1" applyFont="1"/>
    <xf numFmtId="0" fontId="6" fillId="0" borderId="16" xfId="1" applyFont="1" applyBorder="1" applyAlignment="1">
      <alignment horizontal="left"/>
    </xf>
    <xf numFmtId="0" fontId="6" fillId="0" borderId="17" xfId="1" applyFont="1" applyBorder="1" applyAlignment="1">
      <alignment horizontal="left"/>
    </xf>
    <xf numFmtId="0" fontId="6" fillId="0" borderId="17" xfId="1" applyFont="1" applyBorder="1" applyAlignment="1">
      <alignment horizontal="center"/>
    </xf>
    <xf numFmtId="1" fontId="6" fillId="0" borderId="17" xfId="2" applyNumberFormat="1" applyFont="1" applyFill="1" applyBorder="1" applyAlignment="1">
      <alignment horizontal="center" vertical="center"/>
    </xf>
    <xf numFmtId="0" fontId="5" fillId="0" borderId="19" xfId="1" applyFont="1" applyBorder="1" applyAlignment="1">
      <alignment horizontal="center" vertical="center"/>
    </xf>
    <xf numFmtId="0" fontId="10" fillId="0" borderId="0" xfId="1" applyFont="1" applyAlignment="1">
      <alignment vertical="center"/>
    </xf>
    <xf numFmtId="0" fontId="6" fillId="0" borderId="20" xfId="1" applyFont="1" applyBorder="1" applyAlignment="1">
      <alignment vertical="center"/>
    </xf>
    <xf numFmtId="0" fontId="6" fillId="0" borderId="20" xfId="1" applyFont="1" applyBorder="1" applyAlignment="1">
      <alignment horizontal="center"/>
    </xf>
    <xf numFmtId="0" fontId="6" fillId="0" borderId="20" xfId="1" applyFont="1" applyBorder="1"/>
    <xf numFmtId="2" fontId="6" fillId="0" borderId="21" xfId="1" applyNumberFormat="1" applyFont="1" applyBorder="1"/>
    <xf numFmtId="0" fontId="11" fillId="0" borderId="20" xfId="1" applyFont="1" applyBorder="1" applyAlignment="1">
      <alignment horizontal="justify" vertical="center"/>
    </xf>
    <xf numFmtId="4" fontId="6" fillId="0" borderId="20" xfId="1" applyNumberFormat="1" applyFont="1" applyBorder="1" applyAlignment="1">
      <alignment horizontal="right" vertical="center" wrapText="1"/>
    </xf>
    <xf numFmtId="164" fontId="6" fillId="0" borderId="21" xfId="1" applyNumberFormat="1" applyFont="1" applyBorder="1" applyAlignment="1">
      <alignment vertical="center" wrapText="1"/>
    </xf>
    <xf numFmtId="4" fontId="6" fillId="0" borderId="20" xfId="1" applyNumberFormat="1" applyFont="1" applyBorder="1" applyAlignment="1">
      <alignment horizontal="right" vertical="center"/>
    </xf>
    <xf numFmtId="0" fontId="5" fillId="0" borderId="20" xfId="1" applyFont="1" applyBorder="1" applyAlignment="1">
      <alignment vertical="center" wrapText="1"/>
    </xf>
    <xf numFmtId="0" fontId="6" fillId="0" borderId="20" xfId="1" applyFont="1" applyBorder="1" applyAlignment="1">
      <alignment vertical="top" wrapText="1"/>
    </xf>
    <xf numFmtId="0" fontId="1" fillId="0" borderId="0" xfId="1" applyAlignment="1">
      <alignment vertical="center" wrapText="1"/>
    </xf>
    <xf numFmtId="165" fontId="6" fillId="0" borderId="20" xfId="2" applyNumberFormat="1" applyFont="1" applyFill="1" applyBorder="1" applyAlignment="1">
      <alignment horizontal="center" vertical="center"/>
    </xf>
    <xf numFmtId="0" fontId="6" fillId="0" borderId="20" xfId="1" applyFont="1" applyBorder="1" applyAlignment="1">
      <alignment horizontal="left" vertical="justify"/>
    </xf>
    <xf numFmtId="1" fontId="6" fillId="0" borderId="20" xfId="2" applyNumberFormat="1" applyFont="1" applyFill="1" applyBorder="1" applyAlignment="1">
      <alignment horizontal="center" vertical="center"/>
    </xf>
    <xf numFmtId="164" fontId="6" fillId="0" borderId="21" xfId="1" applyNumberFormat="1" applyFont="1" applyBorder="1" applyAlignment="1">
      <alignment vertical="center"/>
    </xf>
    <xf numFmtId="0" fontId="6" fillId="0" borderId="20" xfId="1" applyFont="1" applyBorder="1" applyAlignment="1">
      <alignment horizontal="left" vertical="center"/>
    </xf>
    <xf numFmtId="165" fontId="3" fillId="0" borderId="23" xfId="1" applyNumberFormat="1" applyFont="1" applyBorder="1" applyAlignment="1">
      <alignment horizontal="center" vertical="center"/>
    </xf>
    <xf numFmtId="0" fontId="1" fillId="0" borderId="17" xfId="1" applyBorder="1" applyAlignment="1">
      <alignment horizontal="justify" vertical="center" wrapText="1"/>
    </xf>
    <xf numFmtId="0" fontId="1" fillId="0" borderId="17" xfId="1" applyBorder="1" applyAlignment="1">
      <alignment horizontal="center" vertical="center"/>
    </xf>
    <xf numFmtId="164" fontId="0" fillId="0" borderId="17" xfId="2" applyFont="1" applyFill="1" applyBorder="1" applyAlignment="1">
      <alignment vertical="center"/>
    </xf>
    <xf numFmtId="164" fontId="0" fillId="0" borderId="18" xfId="2" applyFont="1" applyFill="1" applyBorder="1" applyAlignment="1">
      <alignment vertical="center"/>
    </xf>
    <xf numFmtId="1" fontId="5" fillId="0" borderId="19" xfId="1" applyNumberFormat="1" applyFont="1" applyBorder="1" applyAlignment="1">
      <alignment horizontal="center" vertical="center"/>
    </xf>
    <xf numFmtId="0" fontId="6" fillId="0" borderId="20" xfId="1" applyFont="1" applyBorder="1" applyAlignment="1">
      <alignment horizontal="left" vertical="center" wrapText="1"/>
    </xf>
    <xf numFmtId="164" fontId="5" fillId="0" borderId="12" xfId="2" applyFont="1" applyFill="1" applyBorder="1" applyAlignment="1">
      <alignment vertical="center"/>
    </xf>
    <xf numFmtId="4" fontId="6" fillId="0" borderId="21" xfId="1" applyNumberFormat="1" applyFont="1" applyBorder="1" applyAlignment="1">
      <alignment horizontal="right" vertical="center"/>
    </xf>
    <xf numFmtId="0" fontId="6" fillId="0" borderId="19" xfId="1" applyFont="1" applyBorder="1" applyAlignment="1">
      <alignment horizontal="center" vertical="top"/>
    </xf>
    <xf numFmtId="0" fontId="6" fillId="0" borderId="20" xfId="1" quotePrefix="1" applyFont="1" applyBorder="1" applyAlignment="1">
      <alignment horizontal="justify" vertical="center" wrapText="1"/>
    </xf>
    <xf numFmtId="0" fontId="6" fillId="0" borderId="21" xfId="1" applyFont="1" applyBorder="1" applyAlignment="1">
      <alignment horizontal="right" vertical="center"/>
    </xf>
    <xf numFmtId="0" fontId="8" fillId="0" borderId="19" xfId="1" applyFont="1" applyBorder="1" applyAlignment="1">
      <alignment horizontal="center" vertical="center"/>
    </xf>
    <xf numFmtId="0" fontId="8" fillId="0" borderId="20" xfId="1" applyFont="1" applyBorder="1" applyAlignment="1">
      <alignment horizontal="center" vertical="center"/>
    </xf>
    <xf numFmtId="0" fontId="8" fillId="0" borderId="20" xfId="1" applyFont="1" applyBorder="1" applyAlignment="1">
      <alignment horizontal="right" vertical="center"/>
    </xf>
    <xf numFmtId="0" fontId="8" fillId="0" borderId="21" xfId="1" applyFont="1" applyBorder="1" applyAlignment="1">
      <alignment horizontal="right" vertical="center"/>
    </xf>
    <xf numFmtId="0" fontId="1" fillId="0" borderId="19" xfId="1" applyBorder="1" applyAlignment="1">
      <alignment horizontal="center"/>
    </xf>
    <xf numFmtId="0" fontId="1" fillId="0" borderId="20" xfId="1" applyBorder="1" applyAlignment="1">
      <alignment horizontal="justify" vertical="top" wrapText="1"/>
    </xf>
    <xf numFmtId="0" fontId="6" fillId="0" borderId="24" xfId="1" applyFont="1" applyBorder="1" applyAlignment="1">
      <alignment horizontal="center" vertical="top"/>
    </xf>
    <xf numFmtId="0" fontId="6" fillId="0" borderId="25" xfId="1" applyFont="1" applyBorder="1" applyAlignment="1">
      <alignment horizontal="justify" vertical="center" wrapText="1"/>
    </xf>
    <xf numFmtId="0" fontId="6" fillId="0" borderId="25" xfId="1" applyFont="1" applyBorder="1" applyAlignment="1">
      <alignment horizontal="center" vertical="center"/>
    </xf>
    <xf numFmtId="4" fontId="6" fillId="0" borderId="25" xfId="1" applyNumberFormat="1" applyFont="1" applyBorder="1" applyAlignment="1">
      <alignment horizontal="right" vertical="center"/>
    </xf>
    <xf numFmtId="164" fontId="6" fillId="0" borderId="26" xfId="1" applyNumberFormat="1" applyFont="1" applyBorder="1" applyAlignment="1">
      <alignment vertical="center"/>
    </xf>
    <xf numFmtId="0" fontId="1" fillId="0" borderId="0" xfId="1" applyAlignment="1">
      <alignment horizontal="center" vertical="top"/>
    </xf>
    <xf numFmtId="0" fontId="4" fillId="0" borderId="14" xfId="1" applyFont="1" applyBorder="1" applyAlignment="1">
      <alignment horizontal="left" vertical="center" wrapText="1"/>
    </xf>
    <xf numFmtId="0" fontId="2" fillId="0" borderId="1" xfId="1" applyFont="1" applyBorder="1" applyAlignment="1">
      <alignment horizontal="center" vertical="center"/>
    </xf>
    <xf numFmtId="0" fontId="2" fillId="0" borderId="2" xfId="1" applyFont="1" applyBorder="1" applyAlignment="1">
      <alignment horizontal="center" vertical="center"/>
    </xf>
    <xf numFmtId="0" fontId="2" fillId="0" borderId="3" xfId="1" applyFont="1" applyBorder="1" applyAlignment="1">
      <alignment horizontal="center" vertical="center"/>
    </xf>
    <xf numFmtId="0" fontId="2" fillId="0" borderId="7" xfId="1" applyFont="1" applyBorder="1" applyAlignment="1">
      <alignment horizontal="center" vertical="center"/>
    </xf>
    <xf numFmtId="0" fontId="2" fillId="0" borderId="8" xfId="1" applyFont="1" applyBorder="1" applyAlignment="1">
      <alignment horizontal="center" vertical="center"/>
    </xf>
    <xf numFmtId="0" fontId="2" fillId="0" borderId="9" xfId="1" applyFont="1" applyBorder="1" applyAlignment="1">
      <alignment horizontal="center" vertical="center"/>
    </xf>
    <xf numFmtId="0" fontId="3" fillId="0" borderId="10" xfId="1" applyFont="1" applyBorder="1" applyAlignment="1">
      <alignment horizontal="center" vertical="center"/>
    </xf>
    <xf numFmtId="0" fontId="3" fillId="0" borderId="11" xfId="1" applyFont="1" applyBorder="1" applyAlignment="1">
      <alignment horizontal="center" vertical="center"/>
    </xf>
    <xf numFmtId="0" fontId="4" fillId="0" borderId="11" xfId="1" applyFont="1" applyBorder="1" applyAlignment="1">
      <alignment horizontal="left" vertical="center" wrapText="1"/>
    </xf>
    <xf numFmtId="0" fontId="1" fillId="0" borderId="13" xfId="1" applyBorder="1" applyAlignment="1">
      <alignment horizontal="justify" vertical="center" wrapText="1"/>
    </xf>
    <xf numFmtId="0" fontId="1" fillId="0" borderId="14" xfId="1" applyBorder="1" applyAlignment="1">
      <alignment horizontal="justify" vertical="center" wrapText="1"/>
    </xf>
    <xf numFmtId="0" fontId="1" fillId="0" borderId="14" xfId="1" applyBorder="1" applyAlignment="1">
      <alignment horizontal="justify" vertical="center"/>
    </xf>
    <xf numFmtId="0" fontId="1" fillId="0" borderId="15" xfId="1" applyBorder="1" applyAlignment="1">
      <alignment horizontal="justify" vertical="center"/>
    </xf>
    <xf numFmtId="0" fontId="4" fillId="0" borderId="14" xfId="1" applyFont="1" applyBorder="1" applyAlignment="1">
      <alignment horizontal="center" vertical="center"/>
    </xf>
  </cellXfs>
  <cellStyles count="4">
    <cellStyle name="Comma 10" xfId="2"/>
    <cellStyle name="Comma 3" xfId="3"/>
    <cellStyle name="Normal" xfId="0" builtinId="0"/>
    <cellStyle name="Normal 2 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3</xdr:col>
      <xdr:colOff>212283</xdr:colOff>
      <xdr:row>87</xdr:row>
      <xdr:rowOff>0</xdr:rowOff>
    </xdr:from>
    <xdr:ext cx="184731" cy="264560"/>
    <xdr:sp macro="" textlink="">
      <xdr:nvSpPr>
        <xdr:cNvPr id="2" name="TextBox 1">
          <a:extLst>
            <a:ext uri="{FF2B5EF4-FFF2-40B4-BE49-F238E27FC236}">
              <a16:creationId xmlns:a16="http://schemas.microsoft.com/office/drawing/2014/main" id="{826A20BE-FA71-4CAC-A525-B86344C06042}"/>
            </a:ext>
          </a:extLst>
        </xdr:cNvPr>
        <xdr:cNvSpPr txBox="1"/>
      </xdr:nvSpPr>
      <xdr:spPr>
        <a:xfrm>
          <a:off x="5470083" y="38233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3</xdr:col>
      <xdr:colOff>280009</xdr:colOff>
      <xdr:row>41</xdr:row>
      <xdr:rowOff>0</xdr:rowOff>
    </xdr:from>
    <xdr:ext cx="198762" cy="264560"/>
    <xdr:sp macro="" textlink="">
      <xdr:nvSpPr>
        <xdr:cNvPr id="3" name="TextBox 1">
          <a:extLst>
            <a:ext uri="{FF2B5EF4-FFF2-40B4-BE49-F238E27FC236}">
              <a16:creationId xmlns:a16="http://schemas.microsoft.com/office/drawing/2014/main" id="{365ABB89-AD60-4EFD-AB23-27354B6EF0FF}"/>
            </a:ext>
          </a:extLst>
        </xdr:cNvPr>
        <xdr:cNvSpPr txBox="1"/>
      </xdr:nvSpPr>
      <xdr:spPr>
        <a:xfrm>
          <a:off x="5537809" y="17706975"/>
          <a:ext cx="19876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3</xdr:col>
      <xdr:colOff>280009</xdr:colOff>
      <xdr:row>41</xdr:row>
      <xdr:rowOff>0</xdr:rowOff>
    </xdr:from>
    <xdr:ext cx="198762" cy="264560"/>
    <xdr:sp macro="" textlink="">
      <xdr:nvSpPr>
        <xdr:cNvPr id="4" name="TextBox 2">
          <a:extLst>
            <a:ext uri="{FF2B5EF4-FFF2-40B4-BE49-F238E27FC236}">
              <a16:creationId xmlns:a16="http://schemas.microsoft.com/office/drawing/2014/main" id="{1232450F-A4AE-43A2-BC48-567E656718DC}"/>
            </a:ext>
          </a:extLst>
        </xdr:cNvPr>
        <xdr:cNvSpPr txBox="1"/>
      </xdr:nvSpPr>
      <xdr:spPr>
        <a:xfrm>
          <a:off x="5537809" y="17706975"/>
          <a:ext cx="19876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3</xdr:col>
      <xdr:colOff>280009</xdr:colOff>
      <xdr:row>41</xdr:row>
      <xdr:rowOff>0</xdr:rowOff>
    </xdr:from>
    <xdr:ext cx="198762" cy="264560"/>
    <xdr:sp macro="" textlink="">
      <xdr:nvSpPr>
        <xdr:cNvPr id="5" name="TextBox 3">
          <a:extLst>
            <a:ext uri="{FF2B5EF4-FFF2-40B4-BE49-F238E27FC236}">
              <a16:creationId xmlns:a16="http://schemas.microsoft.com/office/drawing/2014/main" id="{E978F7C7-11D7-4EFC-8732-0115A417B360}"/>
            </a:ext>
          </a:extLst>
        </xdr:cNvPr>
        <xdr:cNvSpPr txBox="1"/>
      </xdr:nvSpPr>
      <xdr:spPr>
        <a:xfrm>
          <a:off x="5537809" y="17706975"/>
          <a:ext cx="19876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3</xdr:col>
      <xdr:colOff>280009</xdr:colOff>
      <xdr:row>41</xdr:row>
      <xdr:rowOff>0</xdr:rowOff>
    </xdr:from>
    <xdr:ext cx="198762" cy="264560"/>
    <xdr:sp macro="" textlink="">
      <xdr:nvSpPr>
        <xdr:cNvPr id="6" name="TextBox 4">
          <a:extLst>
            <a:ext uri="{FF2B5EF4-FFF2-40B4-BE49-F238E27FC236}">
              <a16:creationId xmlns:a16="http://schemas.microsoft.com/office/drawing/2014/main" id="{BCDE1853-008D-4794-B305-D763124C917A}"/>
            </a:ext>
          </a:extLst>
        </xdr:cNvPr>
        <xdr:cNvSpPr txBox="1"/>
      </xdr:nvSpPr>
      <xdr:spPr>
        <a:xfrm>
          <a:off x="5537809" y="17706975"/>
          <a:ext cx="19876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3</xdr:col>
      <xdr:colOff>280009</xdr:colOff>
      <xdr:row>41</xdr:row>
      <xdr:rowOff>0</xdr:rowOff>
    </xdr:from>
    <xdr:ext cx="198762" cy="264560"/>
    <xdr:sp macro="" textlink="">
      <xdr:nvSpPr>
        <xdr:cNvPr id="7" name="TextBox 5">
          <a:extLst>
            <a:ext uri="{FF2B5EF4-FFF2-40B4-BE49-F238E27FC236}">
              <a16:creationId xmlns:a16="http://schemas.microsoft.com/office/drawing/2014/main" id="{4B5CD5C1-DF32-44E7-88CD-8F3D3B4BA931}"/>
            </a:ext>
          </a:extLst>
        </xdr:cNvPr>
        <xdr:cNvSpPr txBox="1"/>
      </xdr:nvSpPr>
      <xdr:spPr>
        <a:xfrm>
          <a:off x="5537809" y="17706975"/>
          <a:ext cx="19876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3</xdr:col>
      <xdr:colOff>280009</xdr:colOff>
      <xdr:row>41</xdr:row>
      <xdr:rowOff>0</xdr:rowOff>
    </xdr:from>
    <xdr:ext cx="198762" cy="264560"/>
    <xdr:sp macro="" textlink="">
      <xdr:nvSpPr>
        <xdr:cNvPr id="8" name="TextBox 6">
          <a:extLst>
            <a:ext uri="{FF2B5EF4-FFF2-40B4-BE49-F238E27FC236}">
              <a16:creationId xmlns:a16="http://schemas.microsoft.com/office/drawing/2014/main" id="{740566E4-84AB-426F-A833-EC4DB84B2259}"/>
            </a:ext>
          </a:extLst>
        </xdr:cNvPr>
        <xdr:cNvSpPr txBox="1"/>
      </xdr:nvSpPr>
      <xdr:spPr>
        <a:xfrm>
          <a:off x="5537809" y="17706975"/>
          <a:ext cx="19876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3</xdr:col>
      <xdr:colOff>280009</xdr:colOff>
      <xdr:row>88</xdr:row>
      <xdr:rowOff>0</xdr:rowOff>
    </xdr:from>
    <xdr:ext cx="194204" cy="264560"/>
    <xdr:sp macro="" textlink="">
      <xdr:nvSpPr>
        <xdr:cNvPr id="9" name="TextBox 1">
          <a:extLst>
            <a:ext uri="{FF2B5EF4-FFF2-40B4-BE49-F238E27FC236}">
              <a16:creationId xmlns:a16="http://schemas.microsoft.com/office/drawing/2014/main" id="{BAD7E495-D45D-4B21-88D3-7016D8ED5569}"/>
            </a:ext>
          </a:extLst>
        </xdr:cNvPr>
        <xdr:cNvSpPr txBox="1"/>
      </xdr:nvSpPr>
      <xdr:spPr>
        <a:xfrm>
          <a:off x="5537809" y="38414325"/>
          <a:ext cx="194204"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3</xdr:col>
      <xdr:colOff>280009</xdr:colOff>
      <xdr:row>88</xdr:row>
      <xdr:rowOff>0</xdr:rowOff>
    </xdr:from>
    <xdr:ext cx="194204" cy="264560"/>
    <xdr:sp macro="" textlink="">
      <xdr:nvSpPr>
        <xdr:cNvPr id="10" name="TextBox 2">
          <a:extLst>
            <a:ext uri="{FF2B5EF4-FFF2-40B4-BE49-F238E27FC236}">
              <a16:creationId xmlns:a16="http://schemas.microsoft.com/office/drawing/2014/main" id="{7B8364B4-546D-4887-86D0-EAD839C97F91}"/>
            </a:ext>
          </a:extLst>
        </xdr:cNvPr>
        <xdr:cNvSpPr txBox="1"/>
      </xdr:nvSpPr>
      <xdr:spPr>
        <a:xfrm>
          <a:off x="5537809" y="38414325"/>
          <a:ext cx="194204"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3</xdr:col>
      <xdr:colOff>280009</xdr:colOff>
      <xdr:row>88</xdr:row>
      <xdr:rowOff>0</xdr:rowOff>
    </xdr:from>
    <xdr:ext cx="194204" cy="264560"/>
    <xdr:sp macro="" textlink="">
      <xdr:nvSpPr>
        <xdr:cNvPr id="11" name="TextBox 3">
          <a:extLst>
            <a:ext uri="{FF2B5EF4-FFF2-40B4-BE49-F238E27FC236}">
              <a16:creationId xmlns:a16="http://schemas.microsoft.com/office/drawing/2014/main" id="{22B4B844-6406-417B-B2B2-27C302D56BE7}"/>
            </a:ext>
          </a:extLst>
        </xdr:cNvPr>
        <xdr:cNvSpPr txBox="1"/>
      </xdr:nvSpPr>
      <xdr:spPr>
        <a:xfrm>
          <a:off x="5537809" y="38414325"/>
          <a:ext cx="194204"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3</xdr:col>
      <xdr:colOff>280009</xdr:colOff>
      <xdr:row>88</xdr:row>
      <xdr:rowOff>0</xdr:rowOff>
    </xdr:from>
    <xdr:ext cx="194204" cy="264560"/>
    <xdr:sp macro="" textlink="">
      <xdr:nvSpPr>
        <xdr:cNvPr id="12" name="TextBox 4">
          <a:extLst>
            <a:ext uri="{FF2B5EF4-FFF2-40B4-BE49-F238E27FC236}">
              <a16:creationId xmlns:a16="http://schemas.microsoft.com/office/drawing/2014/main" id="{E8D8DB13-B560-4FB7-933F-3BBA4F99700A}"/>
            </a:ext>
          </a:extLst>
        </xdr:cNvPr>
        <xdr:cNvSpPr txBox="1"/>
      </xdr:nvSpPr>
      <xdr:spPr>
        <a:xfrm>
          <a:off x="5537809" y="38414325"/>
          <a:ext cx="194204"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3</xdr:col>
      <xdr:colOff>280009</xdr:colOff>
      <xdr:row>88</xdr:row>
      <xdr:rowOff>0</xdr:rowOff>
    </xdr:from>
    <xdr:ext cx="194204" cy="264560"/>
    <xdr:sp macro="" textlink="">
      <xdr:nvSpPr>
        <xdr:cNvPr id="13" name="TextBox 5">
          <a:extLst>
            <a:ext uri="{FF2B5EF4-FFF2-40B4-BE49-F238E27FC236}">
              <a16:creationId xmlns:a16="http://schemas.microsoft.com/office/drawing/2014/main" id="{76AA1424-EB7B-4C97-BD42-1D1689929494}"/>
            </a:ext>
          </a:extLst>
        </xdr:cNvPr>
        <xdr:cNvSpPr txBox="1"/>
      </xdr:nvSpPr>
      <xdr:spPr>
        <a:xfrm>
          <a:off x="5537809" y="38414325"/>
          <a:ext cx="194204"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3</xdr:col>
      <xdr:colOff>280009</xdr:colOff>
      <xdr:row>88</xdr:row>
      <xdr:rowOff>0</xdr:rowOff>
    </xdr:from>
    <xdr:ext cx="194204" cy="264560"/>
    <xdr:sp macro="" textlink="">
      <xdr:nvSpPr>
        <xdr:cNvPr id="14" name="TextBox 6">
          <a:extLst>
            <a:ext uri="{FF2B5EF4-FFF2-40B4-BE49-F238E27FC236}">
              <a16:creationId xmlns:a16="http://schemas.microsoft.com/office/drawing/2014/main" id="{299FDB85-329B-4484-94BA-1F7D27C2FDBD}"/>
            </a:ext>
          </a:extLst>
        </xdr:cNvPr>
        <xdr:cNvSpPr txBox="1"/>
      </xdr:nvSpPr>
      <xdr:spPr>
        <a:xfrm>
          <a:off x="5537809" y="38414325"/>
          <a:ext cx="194204"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3</xdr:col>
      <xdr:colOff>280009</xdr:colOff>
      <xdr:row>29</xdr:row>
      <xdr:rowOff>0</xdr:rowOff>
    </xdr:from>
    <xdr:ext cx="184731" cy="264560"/>
    <xdr:sp macro="" textlink="">
      <xdr:nvSpPr>
        <xdr:cNvPr id="15" name="TextBox 1">
          <a:extLst>
            <a:ext uri="{FF2B5EF4-FFF2-40B4-BE49-F238E27FC236}">
              <a16:creationId xmlns:a16="http://schemas.microsoft.com/office/drawing/2014/main" id="{B506C675-5207-4E64-A51E-176A9E235701}"/>
            </a:ext>
          </a:extLst>
        </xdr:cNvPr>
        <xdr:cNvSpPr txBox="1"/>
      </xdr:nvSpPr>
      <xdr:spPr>
        <a:xfrm>
          <a:off x="5537809" y="10744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3</xdr:col>
      <xdr:colOff>280009</xdr:colOff>
      <xdr:row>29</xdr:row>
      <xdr:rowOff>0</xdr:rowOff>
    </xdr:from>
    <xdr:ext cx="184731" cy="264560"/>
    <xdr:sp macro="" textlink="">
      <xdr:nvSpPr>
        <xdr:cNvPr id="16" name="TextBox 2">
          <a:extLst>
            <a:ext uri="{FF2B5EF4-FFF2-40B4-BE49-F238E27FC236}">
              <a16:creationId xmlns:a16="http://schemas.microsoft.com/office/drawing/2014/main" id="{4325299D-8CAC-4B6D-8400-A21F03ED26E3}"/>
            </a:ext>
          </a:extLst>
        </xdr:cNvPr>
        <xdr:cNvSpPr txBox="1"/>
      </xdr:nvSpPr>
      <xdr:spPr>
        <a:xfrm>
          <a:off x="5537809" y="10744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3</xdr:col>
      <xdr:colOff>280009</xdr:colOff>
      <xdr:row>29</xdr:row>
      <xdr:rowOff>0</xdr:rowOff>
    </xdr:from>
    <xdr:ext cx="184731" cy="264560"/>
    <xdr:sp macro="" textlink="">
      <xdr:nvSpPr>
        <xdr:cNvPr id="17" name="TextBox 3">
          <a:extLst>
            <a:ext uri="{FF2B5EF4-FFF2-40B4-BE49-F238E27FC236}">
              <a16:creationId xmlns:a16="http://schemas.microsoft.com/office/drawing/2014/main" id="{E2CCC245-306A-481B-A577-3C7F58EBFA3A}"/>
            </a:ext>
          </a:extLst>
        </xdr:cNvPr>
        <xdr:cNvSpPr txBox="1"/>
      </xdr:nvSpPr>
      <xdr:spPr>
        <a:xfrm>
          <a:off x="5537809" y="10744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3</xdr:col>
      <xdr:colOff>280009</xdr:colOff>
      <xdr:row>29</xdr:row>
      <xdr:rowOff>0</xdr:rowOff>
    </xdr:from>
    <xdr:ext cx="184731" cy="264560"/>
    <xdr:sp macro="" textlink="">
      <xdr:nvSpPr>
        <xdr:cNvPr id="18" name="TextBox 4">
          <a:extLst>
            <a:ext uri="{FF2B5EF4-FFF2-40B4-BE49-F238E27FC236}">
              <a16:creationId xmlns:a16="http://schemas.microsoft.com/office/drawing/2014/main" id="{207E7647-0E63-4F61-859B-EF0F0E5778D7}"/>
            </a:ext>
          </a:extLst>
        </xdr:cNvPr>
        <xdr:cNvSpPr txBox="1"/>
      </xdr:nvSpPr>
      <xdr:spPr>
        <a:xfrm>
          <a:off x="5537809" y="10744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3</xdr:col>
      <xdr:colOff>280009</xdr:colOff>
      <xdr:row>29</xdr:row>
      <xdr:rowOff>0</xdr:rowOff>
    </xdr:from>
    <xdr:ext cx="184731" cy="264560"/>
    <xdr:sp macro="" textlink="">
      <xdr:nvSpPr>
        <xdr:cNvPr id="19" name="TextBox 5">
          <a:extLst>
            <a:ext uri="{FF2B5EF4-FFF2-40B4-BE49-F238E27FC236}">
              <a16:creationId xmlns:a16="http://schemas.microsoft.com/office/drawing/2014/main" id="{A317B862-4388-496E-94B1-298B88C0D77E}"/>
            </a:ext>
          </a:extLst>
        </xdr:cNvPr>
        <xdr:cNvSpPr txBox="1"/>
      </xdr:nvSpPr>
      <xdr:spPr>
        <a:xfrm>
          <a:off x="5537809" y="10744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3</xdr:col>
      <xdr:colOff>280009</xdr:colOff>
      <xdr:row>29</xdr:row>
      <xdr:rowOff>0</xdr:rowOff>
    </xdr:from>
    <xdr:ext cx="184731" cy="264560"/>
    <xdr:sp macro="" textlink="">
      <xdr:nvSpPr>
        <xdr:cNvPr id="20" name="TextBox 6">
          <a:extLst>
            <a:ext uri="{FF2B5EF4-FFF2-40B4-BE49-F238E27FC236}">
              <a16:creationId xmlns:a16="http://schemas.microsoft.com/office/drawing/2014/main" id="{D53500C9-15CB-46A1-A9EA-8DEE5762F757}"/>
            </a:ext>
          </a:extLst>
        </xdr:cNvPr>
        <xdr:cNvSpPr txBox="1"/>
      </xdr:nvSpPr>
      <xdr:spPr>
        <a:xfrm>
          <a:off x="5537809" y="10744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3</xdr:col>
      <xdr:colOff>280009</xdr:colOff>
      <xdr:row>29</xdr:row>
      <xdr:rowOff>0</xdr:rowOff>
    </xdr:from>
    <xdr:ext cx="184731" cy="264560"/>
    <xdr:sp macro="" textlink="">
      <xdr:nvSpPr>
        <xdr:cNvPr id="21" name="TextBox 1">
          <a:extLst>
            <a:ext uri="{FF2B5EF4-FFF2-40B4-BE49-F238E27FC236}">
              <a16:creationId xmlns:a16="http://schemas.microsoft.com/office/drawing/2014/main" id="{2748D877-CE6B-4B12-8757-FAE650FB9A02}"/>
            </a:ext>
          </a:extLst>
        </xdr:cNvPr>
        <xdr:cNvSpPr txBox="1"/>
      </xdr:nvSpPr>
      <xdr:spPr>
        <a:xfrm>
          <a:off x="5537809" y="10744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3</xdr:col>
      <xdr:colOff>280009</xdr:colOff>
      <xdr:row>29</xdr:row>
      <xdr:rowOff>0</xdr:rowOff>
    </xdr:from>
    <xdr:ext cx="184731" cy="264560"/>
    <xdr:sp macro="" textlink="">
      <xdr:nvSpPr>
        <xdr:cNvPr id="22" name="TextBox 2">
          <a:extLst>
            <a:ext uri="{FF2B5EF4-FFF2-40B4-BE49-F238E27FC236}">
              <a16:creationId xmlns:a16="http://schemas.microsoft.com/office/drawing/2014/main" id="{ADEC0849-55D9-4567-9770-BAF90B0A64F5}"/>
            </a:ext>
          </a:extLst>
        </xdr:cNvPr>
        <xdr:cNvSpPr txBox="1"/>
      </xdr:nvSpPr>
      <xdr:spPr>
        <a:xfrm>
          <a:off x="5537809" y="10744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3</xdr:col>
      <xdr:colOff>280009</xdr:colOff>
      <xdr:row>29</xdr:row>
      <xdr:rowOff>0</xdr:rowOff>
    </xdr:from>
    <xdr:ext cx="184731" cy="264560"/>
    <xdr:sp macro="" textlink="">
      <xdr:nvSpPr>
        <xdr:cNvPr id="23" name="TextBox 3">
          <a:extLst>
            <a:ext uri="{FF2B5EF4-FFF2-40B4-BE49-F238E27FC236}">
              <a16:creationId xmlns:a16="http://schemas.microsoft.com/office/drawing/2014/main" id="{DDE8ABBC-8FE5-4AB6-BAE0-DD6A9150E8A7}"/>
            </a:ext>
          </a:extLst>
        </xdr:cNvPr>
        <xdr:cNvSpPr txBox="1"/>
      </xdr:nvSpPr>
      <xdr:spPr>
        <a:xfrm>
          <a:off x="5537809" y="10744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3</xdr:col>
      <xdr:colOff>280009</xdr:colOff>
      <xdr:row>29</xdr:row>
      <xdr:rowOff>0</xdr:rowOff>
    </xdr:from>
    <xdr:ext cx="184731" cy="264560"/>
    <xdr:sp macro="" textlink="">
      <xdr:nvSpPr>
        <xdr:cNvPr id="24" name="TextBox 4">
          <a:extLst>
            <a:ext uri="{FF2B5EF4-FFF2-40B4-BE49-F238E27FC236}">
              <a16:creationId xmlns:a16="http://schemas.microsoft.com/office/drawing/2014/main" id="{1E56EA8A-3AD6-4FA8-BF92-951093C1D069}"/>
            </a:ext>
          </a:extLst>
        </xdr:cNvPr>
        <xdr:cNvSpPr txBox="1"/>
      </xdr:nvSpPr>
      <xdr:spPr>
        <a:xfrm>
          <a:off x="5537809" y="10744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3</xdr:col>
      <xdr:colOff>280009</xdr:colOff>
      <xdr:row>29</xdr:row>
      <xdr:rowOff>0</xdr:rowOff>
    </xdr:from>
    <xdr:ext cx="184731" cy="264560"/>
    <xdr:sp macro="" textlink="">
      <xdr:nvSpPr>
        <xdr:cNvPr id="25" name="TextBox 5">
          <a:extLst>
            <a:ext uri="{FF2B5EF4-FFF2-40B4-BE49-F238E27FC236}">
              <a16:creationId xmlns:a16="http://schemas.microsoft.com/office/drawing/2014/main" id="{4E308377-17AC-42D8-8F79-F19BCE7E87AB}"/>
            </a:ext>
          </a:extLst>
        </xdr:cNvPr>
        <xdr:cNvSpPr txBox="1"/>
      </xdr:nvSpPr>
      <xdr:spPr>
        <a:xfrm>
          <a:off x="5537809" y="10744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3</xdr:col>
      <xdr:colOff>280009</xdr:colOff>
      <xdr:row>29</xdr:row>
      <xdr:rowOff>0</xdr:rowOff>
    </xdr:from>
    <xdr:ext cx="184731" cy="264560"/>
    <xdr:sp macro="" textlink="">
      <xdr:nvSpPr>
        <xdr:cNvPr id="26" name="TextBox 6">
          <a:extLst>
            <a:ext uri="{FF2B5EF4-FFF2-40B4-BE49-F238E27FC236}">
              <a16:creationId xmlns:a16="http://schemas.microsoft.com/office/drawing/2014/main" id="{19763F8D-3925-4B86-88DB-3C0DC8C23F1F}"/>
            </a:ext>
          </a:extLst>
        </xdr:cNvPr>
        <xdr:cNvSpPr txBox="1"/>
      </xdr:nvSpPr>
      <xdr:spPr>
        <a:xfrm>
          <a:off x="5537809" y="10744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3</xdr:col>
      <xdr:colOff>280009</xdr:colOff>
      <xdr:row>139</xdr:row>
      <xdr:rowOff>0</xdr:rowOff>
    </xdr:from>
    <xdr:ext cx="184731" cy="264560"/>
    <xdr:sp macro="" textlink="">
      <xdr:nvSpPr>
        <xdr:cNvPr id="27" name="TextBox 1">
          <a:extLst>
            <a:ext uri="{FF2B5EF4-FFF2-40B4-BE49-F238E27FC236}">
              <a16:creationId xmlns:a16="http://schemas.microsoft.com/office/drawing/2014/main" id="{2E48A39B-3DC8-46F6-8784-58E16B0B2703}"/>
            </a:ext>
          </a:extLst>
        </xdr:cNvPr>
        <xdr:cNvSpPr txBox="1"/>
      </xdr:nvSpPr>
      <xdr:spPr>
        <a:xfrm>
          <a:off x="5537809" y="6174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3</xdr:col>
      <xdr:colOff>280009</xdr:colOff>
      <xdr:row>139</xdr:row>
      <xdr:rowOff>0</xdr:rowOff>
    </xdr:from>
    <xdr:ext cx="184731" cy="264560"/>
    <xdr:sp macro="" textlink="">
      <xdr:nvSpPr>
        <xdr:cNvPr id="28" name="TextBox 2">
          <a:extLst>
            <a:ext uri="{FF2B5EF4-FFF2-40B4-BE49-F238E27FC236}">
              <a16:creationId xmlns:a16="http://schemas.microsoft.com/office/drawing/2014/main" id="{EBBC3A1E-173B-4D50-9EA6-A7A651077626}"/>
            </a:ext>
          </a:extLst>
        </xdr:cNvPr>
        <xdr:cNvSpPr txBox="1"/>
      </xdr:nvSpPr>
      <xdr:spPr>
        <a:xfrm>
          <a:off x="5537809" y="6174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3</xdr:col>
      <xdr:colOff>280009</xdr:colOff>
      <xdr:row>139</xdr:row>
      <xdr:rowOff>0</xdr:rowOff>
    </xdr:from>
    <xdr:ext cx="184731" cy="264560"/>
    <xdr:sp macro="" textlink="">
      <xdr:nvSpPr>
        <xdr:cNvPr id="29" name="TextBox 3">
          <a:extLst>
            <a:ext uri="{FF2B5EF4-FFF2-40B4-BE49-F238E27FC236}">
              <a16:creationId xmlns:a16="http://schemas.microsoft.com/office/drawing/2014/main" id="{14EF1EF0-939A-4EED-9398-8A74E7D3F21B}"/>
            </a:ext>
          </a:extLst>
        </xdr:cNvPr>
        <xdr:cNvSpPr txBox="1"/>
      </xdr:nvSpPr>
      <xdr:spPr>
        <a:xfrm>
          <a:off x="5537809" y="6174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3</xdr:col>
      <xdr:colOff>280009</xdr:colOff>
      <xdr:row>139</xdr:row>
      <xdr:rowOff>0</xdr:rowOff>
    </xdr:from>
    <xdr:ext cx="184731" cy="264560"/>
    <xdr:sp macro="" textlink="">
      <xdr:nvSpPr>
        <xdr:cNvPr id="30" name="TextBox 4">
          <a:extLst>
            <a:ext uri="{FF2B5EF4-FFF2-40B4-BE49-F238E27FC236}">
              <a16:creationId xmlns:a16="http://schemas.microsoft.com/office/drawing/2014/main" id="{2AC97FAB-A0D7-4371-9875-57CE47D8D5B7}"/>
            </a:ext>
          </a:extLst>
        </xdr:cNvPr>
        <xdr:cNvSpPr txBox="1"/>
      </xdr:nvSpPr>
      <xdr:spPr>
        <a:xfrm>
          <a:off x="5537809" y="6174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3</xdr:col>
      <xdr:colOff>280009</xdr:colOff>
      <xdr:row>139</xdr:row>
      <xdr:rowOff>0</xdr:rowOff>
    </xdr:from>
    <xdr:ext cx="184731" cy="264560"/>
    <xdr:sp macro="" textlink="">
      <xdr:nvSpPr>
        <xdr:cNvPr id="31" name="TextBox 5">
          <a:extLst>
            <a:ext uri="{FF2B5EF4-FFF2-40B4-BE49-F238E27FC236}">
              <a16:creationId xmlns:a16="http://schemas.microsoft.com/office/drawing/2014/main" id="{B3E532DC-E2D2-45F3-89B2-DA77DC4DFC14}"/>
            </a:ext>
          </a:extLst>
        </xdr:cNvPr>
        <xdr:cNvSpPr txBox="1"/>
      </xdr:nvSpPr>
      <xdr:spPr>
        <a:xfrm>
          <a:off x="5537809" y="6174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3</xdr:col>
      <xdr:colOff>280009</xdr:colOff>
      <xdr:row>139</xdr:row>
      <xdr:rowOff>0</xdr:rowOff>
    </xdr:from>
    <xdr:ext cx="184731" cy="264560"/>
    <xdr:sp macro="" textlink="">
      <xdr:nvSpPr>
        <xdr:cNvPr id="32" name="TextBox 6">
          <a:extLst>
            <a:ext uri="{FF2B5EF4-FFF2-40B4-BE49-F238E27FC236}">
              <a16:creationId xmlns:a16="http://schemas.microsoft.com/office/drawing/2014/main" id="{799807D2-CFC6-430E-A1D6-956DBBA0DBCA}"/>
            </a:ext>
          </a:extLst>
        </xdr:cNvPr>
        <xdr:cNvSpPr txBox="1"/>
      </xdr:nvSpPr>
      <xdr:spPr>
        <a:xfrm>
          <a:off x="5537809" y="6174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3</xdr:col>
      <xdr:colOff>280009</xdr:colOff>
      <xdr:row>165</xdr:row>
      <xdr:rowOff>0</xdr:rowOff>
    </xdr:from>
    <xdr:ext cx="194204" cy="264560"/>
    <xdr:sp macro="" textlink="">
      <xdr:nvSpPr>
        <xdr:cNvPr id="33" name="TextBox 1">
          <a:extLst>
            <a:ext uri="{FF2B5EF4-FFF2-40B4-BE49-F238E27FC236}">
              <a16:creationId xmlns:a16="http://schemas.microsoft.com/office/drawing/2014/main" id="{30F4AB8C-E09D-499D-9D11-DB6F0DFF0BFC}"/>
            </a:ext>
          </a:extLst>
        </xdr:cNvPr>
        <xdr:cNvSpPr txBox="1"/>
      </xdr:nvSpPr>
      <xdr:spPr>
        <a:xfrm>
          <a:off x="5537809" y="71942325"/>
          <a:ext cx="194204"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3</xdr:col>
      <xdr:colOff>280009</xdr:colOff>
      <xdr:row>165</xdr:row>
      <xdr:rowOff>0</xdr:rowOff>
    </xdr:from>
    <xdr:ext cx="194204" cy="264560"/>
    <xdr:sp macro="" textlink="">
      <xdr:nvSpPr>
        <xdr:cNvPr id="34" name="TextBox 2">
          <a:extLst>
            <a:ext uri="{FF2B5EF4-FFF2-40B4-BE49-F238E27FC236}">
              <a16:creationId xmlns:a16="http://schemas.microsoft.com/office/drawing/2014/main" id="{F90D908D-9023-4176-BB3B-1C95B16A1C00}"/>
            </a:ext>
          </a:extLst>
        </xdr:cNvPr>
        <xdr:cNvSpPr txBox="1"/>
      </xdr:nvSpPr>
      <xdr:spPr>
        <a:xfrm>
          <a:off x="5537809" y="71942325"/>
          <a:ext cx="194204"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3</xdr:col>
      <xdr:colOff>280009</xdr:colOff>
      <xdr:row>165</xdr:row>
      <xdr:rowOff>0</xdr:rowOff>
    </xdr:from>
    <xdr:ext cx="194204" cy="264560"/>
    <xdr:sp macro="" textlink="">
      <xdr:nvSpPr>
        <xdr:cNvPr id="35" name="TextBox 3">
          <a:extLst>
            <a:ext uri="{FF2B5EF4-FFF2-40B4-BE49-F238E27FC236}">
              <a16:creationId xmlns:a16="http://schemas.microsoft.com/office/drawing/2014/main" id="{58C57482-5299-4E5D-9F9E-48E8F9781E59}"/>
            </a:ext>
          </a:extLst>
        </xdr:cNvPr>
        <xdr:cNvSpPr txBox="1"/>
      </xdr:nvSpPr>
      <xdr:spPr>
        <a:xfrm>
          <a:off x="5537809" y="71942325"/>
          <a:ext cx="194204"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3</xdr:col>
      <xdr:colOff>280009</xdr:colOff>
      <xdr:row>165</xdr:row>
      <xdr:rowOff>0</xdr:rowOff>
    </xdr:from>
    <xdr:ext cx="194204" cy="264560"/>
    <xdr:sp macro="" textlink="">
      <xdr:nvSpPr>
        <xdr:cNvPr id="36" name="TextBox 4">
          <a:extLst>
            <a:ext uri="{FF2B5EF4-FFF2-40B4-BE49-F238E27FC236}">
              <a16:creationId xmlns:a16="http://schemas.microsoft.com/office/drawing/2014/main" id="{2DE79344-3FE0-405C-B8D9-58FC0F3FC24A}"/>
            </a:ext>
          </a:extLst>
        </xdr:cNvPr>
        <xdr:cNvSpPr txBox="1"/>
      </xdr:nvSpPr>
      <xdr:spPr>
        <a:xfrm>
          <a:off x="5537809" y="71942325"/>
          <a:ext cx="194204"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3</xdr:col>
      <xdr:colOff>280009</xdr:colOff>
      <xdr:row>165</xdr:row>
      <xdr:rowOff>0</xdr:rowOff>
    </xdr:from>
    <xdr:ext cx="194204" cy="264560"/>
    <xdr:sp macro="" textlink="">
      <xdr:nvSpPr>
        <xdr:cNvPr id="37" name="TextBox 5">
          <a:extLst>
            <a:ext uri="{FF2B5EF4-FFF2-40B4-BE49-F238E27FC236}">
              <a16:creationId xmlns:a16="http://schemas.microsoft.com/office/drawing/2014/main" id="{700ED6D3-5506-441A-80E7-15043F2F0088}"/>
            </a:ext>
          </a:extLst>
        </xdr:cNvPr>
        <xdr:cNvSpPr txBox="1"/>
      </xdr:nvSpPr>
      <xdr:spPr>
        <a:xfrm>
          <a:off x="5537809" y="71942325"/>
          <a:ext cx="194204"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3</xdr:col>
      <xdr:colOff>280009</xdr:colOff>
      <xdr:row>165</xdr:row>
      <xdr:rowOff>0</xdr:rowOff>
    </xdr:from>
    <xdr:ext cx="194204" cy="264560"/>
    <xdr:sp macro="" textlink="">
      <xdr:nvSpPr>
        <xdr:cNvPr id="38" name="TextBox 6">
          <a:extLst>
            <a:ext uri="{FF2B5EF4-FFF2-40B4-BE49-F238E27FC236}">
              <a16:creationId xmlns:a16="http://schemas.microsoft.com/office/drawing/2014/main" id="{6EDBD809-1E04-4E59-80DA-DB056AD2DD12}"/>
            </a:ext>
          </a:extLst>
        </xdr:cNvPr>
        <xdr:cNvSpPr txBox="1"/>
      </xdr:nvSpPr>
      <xdr:spPr>
        <a:xfrm>
          <a:off x="5537809" y="71942325"/>
          <a:ext cx="194204"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3</xdr:col>
      <xdr:colOff>151765</xdr:colOff>
      <xdr:row>27</xdr:row>
      <xdr:rowOff>0</xdr:rowOff>
    </xdr:from>
    <xdr:ext cx="184731" cy="264560"/>
    <xdr:sp macro="" textlink="">
      <xdr:nvSpPr>
        <xdr:cNvPr id="39" name="TextBox 1">
          <a:extLst>
            <a:ext uri="{FF2B5EF4-FFF2-40B4-BE49-F238E27FC236}">
              <a16:creationId xmlns:a16="http://schemas.microsoft.com/office/drawing/2014/main" id="{A490A507-61EA-46A7-83FE-95F1F3398464}"/>
            </a:ext>
          </a:extLst>
        </xdr:cNvPr>
        <xdr:cNvSpPr txBox="1"/>
      </xdr:nvSpPr>
      <xdr:spPr>
        <a:xfrm>
          <a:off x="5409565" y="1036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3</xdr:col>
      <xdr:colOff>291465</xdr:colOff>
      <xdr:row>45</xdr:row>
      <xdr:rowOff>0</xdr:rowOff>
    </xdr:from>
    <xdr:ext cx="184731" cy="264560"/>
    <xdr:sp macro="" textlink="">
      <xdr:nvSpPr>
        <xdr:cNvPr id="40" name="TextBox 1">
          <a:extLst>
            <a:ext uri="{FF2B5EF4-FFF2-40B4-BE49-F238E27FC236}">
              <a16:creationId xmlns:a16="http://schemas.microsoft.com/office/drawing/2014/main" id="{133196A1-091F-4F68-AA98-02D038D8746E}"/>
            </a:ext>
          </a:extLst>
        </xdr:cNvPr>
        <xdr:cNvSpPr txBox="1"/>
      </xdr:nvSpPr>
      <xdr:spPr>
        <a:xfrm>
          <a:off x="5549265" y="18897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3</xdr:col>
      <xdr:colOff>291465</xdr:colOff>
      <xdr:row>45</xdr:row>
      <xdr:rowOff>0</xdr:rowOff>
    </xdr:from>
    <xdr:ext cx="184731" cy="264560"/>
    <xdr:sp macro="" textlink="">
      <xdr:nvSpPr>
        <xdr:cNvPr id="41" name="TextBox 2">
          <a:extLst>
            <a:ext uri="{FF2B5EF4-FFF2-40B4-BE49-F238E27FC236}">
              <a16:creationId xmlns:a16="http://schemas.microsoft.com/office/drawing/2014/main" id="{1DA236BF-8165-4FC1-88CE-1A57C912F6AC}"/>
            </a:ext>
          </a:extLst>
        </xdr:cNvPr>
        <xdr:cNvSpPr txBox="1"/>
      </xdr:nvSpPr>
      <xdr:spPr>
        <a:xfrm>
          <a:off x="5549265" y="18897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3</xdr:col>
      <xdr:colOff>291465</xdr:colOff>
      <xdr:row>45</xdr:row>
      <xdr:rowOff>0</xdr:rowOff>
    </xdr:from>
    <xdr:ext cx="184731" cy="264560"/>
    <xdr:sp macro="" textlink="">
      <xdr:nvSpPr>
        <xdr:cNvPr id="42" name="TextBox 3">
          <a:extLst>
            <a:ext uri="{FF2B5EF4-FFF2-40B4-BE49-F238E27FC236}">
              <a16:creationId xmlns:a16="http://schemas.microsoft.com/office/drawing/2014/main" id="{DEF3AC7F-3E50-4436-ACAC-EEA6284225C4}"/>
            </a:ext>
          </a:extLst>
        </xdr:cNvPr>
        <xdr:cNvSpPr txBox="1"/>
      </xdr:nvSpPr>
      <xdr:spPr>
        <a:xfrm>
          <a:off x="5549265" y="18897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3</xdr:col>
      <xdr:colOff>291465</xdr:colOff>
      <xdr:row>45</xdr:row>
      <xdr:rowOff>0</xdr:rowOff>
    </xdr:from>
    <xdr:ext cx="184731" cy="264560"/>
    <xdr:sp macro="" textlink="">
      <xdr:nvSpPr>
        <xdr:cNvPr id="43" name="TextBox 4">
          <a:extLst>
            <a:ext uri="{FF2B5EF4-FFF2-40B4-BE49-F238E27FC236}">
              <a16:creationId xmlns:a16="http://schemas.microsoft.com/office/drawing/2014/main" id="{B7A0E5D4-FFE4-41E9-B82F-E8BBB1C3B0A5}"/>
            </a:ext>
          </a:extLst>
        </xdr:cNvPr>
        <xdr:cNvSpPr txBox="1"/>
      </xdr:nvSpPr>
      <xdr:spPr>
        <a:xfrm>
          <a:off x="5549265" y="18897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3</xdr:col>
      <xdr:colOff>291465</xdr:colOff>
      <xdr:row>45</xdr:row>
      <xdr:rowOff>0</xdr:rowOff>
    </xdr:from>
    <xdr:ext cx="184731" cy="264560"/>
    <xdr:sp macro="" textlink="">
      <xdr:nvSpPr>
        <xdr:cNvPr id="44" name="TextBox 5">
          <a:extLst>
            <a:ext uri="{FF2B5EF4-FFF2-40B4-BE49-F238E27FC236}">
              <a16:creationId xmlns:a16="http://schemas.microsoft.com/office/drawing/2014/main" id="{B157CEE5-041A-407B-B413-198B8C7AB594}"/>
            </a:ext>
          </a:extLst>
        </xdr:cNvPr>
        <xdr:cNvSpPr txBox="1"/>
      </xdr:nvSpPr>
      <xdr:spPr>
        <a:xfrm>
          <a:off x="5549265" y="18897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3</xdr:col>
      <xdr:colOff>291465</xdr:colOff>
      <xdr:row>45</xdr:row>
      <xdr:rowOff>0</xdr:rowOff>
    </xdr:from>
    <xdr:ext cx="184731" cy="264560"/>
    <xdr:sp macro="" textlink="">
      <xdr:nvSpPr>
        <xdr:cNvPr id="45" name="TextBox 6">
          <a:extLst>
            <a:ext uri="{FF2B5EF4-FFF2-40B4-BE49-F238E27FC236}">
              <a16:creationId xmlns:a16="http://schemas.microsoft.com/office/drawing/2014/main" id="{DE70F139-228E-40AA-85AC-77D916DFF2BB}"/>
            </a:ext>
          </a:extLst>
        </xdr:cNvPr>
        <xdr:cNvSpPr txBox="1"/>
      </xdr:nvSpPr>
      <xdr:spPr>
        <a:xfrm>
          <a:off x="5549265" y="18897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3</xdr:col>
      <xdr:colOff>225030</xdr:colOff>
      <xdr:row>28</xdr:row>
      <xdr:rowOff>0</xdr:rowOff>
    </xdr:from>
    <xdr:ext cx="203291" cy="274043"/>
    <xdr:sp macro="" textlink="">
      <xdr:nvSpPr>
        <xdr:cNvPr id="46" name="TextBox 1">
          <a:extLst>
            <a:ext uri="{FF2B5EF4-FFF2-40B4-BE49-F238E27FC236}">
              <a16:creationId xmlns:a16="http://schemas.microsoft.com/office/drawing/2014/main" id="{740E6263-1B8E-49EB-98F2-549A3A447DE7}"/>
            </a:ext>
          </a:extLst>
        </xdr:cNvPr>
        <xdr:cNvSpPr txBox="1"/>
      </xdr:nvSpPr>
      <xdr:spPr>
        <a:xfrm>
          <a:off x="5482830" y="10553700"/>
          <a:ext cx="203291" cy="2740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3</xdr:col>
      <xdr:colOff>225030</xdr:colOff>
      <xdr:row>40</xdr:row>
      <xdr:rowOff>0</xdr:rowOff>
    </xdr:from>
    <xdr:ext cx="184731" cy="264560"/>
    <xdr:sp macro="" textlink="">
      <xdr:nvSpPr>
        <xdr:cNvPr id="47" name="TextBox 1">
          <a:extLst>
            <a:ext uri="{FF2B5EF4-FFF2-40B4-BE49-F238E27FC236}">
              <a16:creationId xmlns:a16="http://schemas.microsoft.com/office/drawing/2014/main" id="{FDFAA2CB-8371-4D18-85FC-D57490B74ED7}"/>
            </a:ext>
          </a:extLst>
        </xdr:cNvPr>
        <xdr:cNvSpPr txBox="1"/>
      </xdr:nvSpPr>
      <xdr:spPr>
        <a:xfrm>
          <a:off x="5482830" y="17459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7</xdr:col>
      <xdr:colOff>0</xdr:colOff>
      <xdr:row>29</xdr:row>
      <xdr:rowOff>0</xdr:rowOff>
    </xdr:from>
    <xdr:ext cx="184731" cy="264560"/>
    <xdr:sp macro="" textlink="">
      <xdr:nvSpPr>
        <xdr:cNvPr id="48" name="TextBox 1">
          <a:extLst>
            <a:ext uri="{FF2B5EF4-FFF2-40B4-BE49-F238E27FC236}">
              <a16:creationId xmlns:a16="http://schemas.microsoft.com/office/drawing/2014/main" id="{22AE3A3F-6F58-4B14-AC90-93E744F6A072}"/>
            </a:ext>
          </a:extLst>
        </xdr:cNvPr>
        <xdr:cNvSpPr txBox="1"/>
      </xdr:nvSpPr>
      <xdr:spPr>
        <a:xfrm>
          <a:off x="8610600" y="10744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L166"/>
  <sheetViews>
    <sheetView tabSelected="1" topLeftCell="A166" workbookViewId="0">
      <selection activeCell="G177" sqref="G177"/>
    </sheetView>
  </sheetViews>
  <sheetFormatPr defaultColWidth="9.140625" defaultRowHeight="15" x14ac:dyDescent="0.25"/>
  <cols>
    <col min="1" max="1" width="7.7109375" style="147" customWidth="1"/>
    <col min="2" max="2" width="63.42578125" style="1" customWidth="1"/>
    <col min="3" max="3" width="7.7109375" style="96" customWidth="1"/>
    <col min="4" max="4" width="8.140625" style="96" customWidth="1"/>
    <col min="5" max="5" width="14.28515625" style="97" customWidth="1"/>
    <col min="6" max="6" width="18.7109375" style="97" customWidth="1"/>
    <col min="7" max="256" width="9.140625" style="1"/>
    <col min="257" max="257" width="7.7109375" style="1" customWidth="1"/>
    <col min="258" max="258" width="63.42578125" style="1" customWidth="1"/>
    <col min="259" max="259" width="7.7109375" style="1" customWidth="1"/>
    <col min="260" max="260" width="8.140625" style="1" customWidth="1"/>
    <col min="261" max="261" width="14.28515625" style="1" customWidth="1"/>
    <col min="262" max="262" width="18.7109375" style="1" customWidth="1"/>
    <col min="263" max="512" width="9.140625" style="1"/>
    <col min="513" max="513" width="7.7109375" style="1" customWidth="1"/>
    <col min="514" max="514" width="63.42578125" style="1" customWidth="1"/>
    <col min="515" max="515" width="7.7109375" style="1" customWidth="1"/>
    <col min="516" max="516" width="8.140625" style="1" customWidth="1"/>
    <col min="517" max="517" width="14.28515625" style="1" customWidth="1"/>
    <col min="518" max="518" width="18.7109375" style="1" customWidth="1"/>
    <col min="519" max="768" width="9.140625" style="1"/>
    <col min="769" max="769" width="7.7109375" style="1" customWidth="1"/>
    <col min="770" max="770" width="63.42578125" style="1" customWidth="1"/>
    <col min="771" max="771" width="7.7109375" style="1" customWidth="1"/>
    <col min="772" max="772" width="8.140625" style="1" customWidth="1"/>
    <col min="773" max="773" width="14.28515625" style="1" customWidth="1"/>
    <col min="774" max="774" width="18.7109375" style="1" customWidth="1"/>
    <col min="775" max="1024" width="9.140625" style="1"/>
    <col min="1025" max="1025" width="7.7109375" style="1" customWidth="1"/>
    <col min="1026" max="1026" width="63.42578125" style="1" customWidth="1"/>
    <col min="1027" max="1027" width="7.7109375" style="1" customWidth="1"/>
    <col min="1028" max="1028" width="8.140625" style="1" customWidth="1"/>
    <col min="1029" max="1029" width="14.28515625" style="1" customWidth="1"/>
    <col min="1030" max="1030" width="18.7109375" style="1" customWidth="1"/>
    <col min="1031" max="1280" width="9.140625" style="1"/>
    <col min="1281" max="1281" width="7.7109375" style="1" customWidth="1"/>
    <col min="1282" max="1282" width="63.42578125" style="1" customWidth="1"/>
    <col min="1283" max="1283" width="7.7109375" style="1" customWidth="1"/>
    <col min="1284" max="1284" width="8.140625" style="1" customWidth="1"/>
    <col min="1285" max="1285" width="14.28515625" style="1" customWidth="1"/>
    <col min="1286" max="1286" width="18.7109375" style="1" customWidth="1"/>
    <col min="1287" max="1536" width="9.140625" style="1"/>
    <col min="1537" max="1537" width="7.7109375" style="1" customWidth="1"/>
    <col min="1538" max="1538" width="63.42578125" style="1" customWidth="1"/>
    <col min="1539" max="1539" width="7.7109375" style="1" customWidth="1"/>
    <col min="1540" max="1540" width="8.140625" style="1" customWidth="1"/>
    <col min="1541" max="1541" width="14.28515625" style="1" customWidth="1"/>
    <col min="1542" max="1542" width="18.7109375" style="1" customWidth="1"/>
    <col min="1543" max="1792" width="9.140625" style="1"/>
    <col min="1793" max="1793" width="7.7109375" style="1" customWidth="1"/>
    <col min="1794" max="1794" width="63.42578125" style="1" customWidth="1"/>
    <col min="1795" max="1795" width="7.7109375" style="1" customWidth="1"/>
    <col min="1796" max="1796" width="8.140625" style="1" customWidth="1"/>
    <col min="1797" max="1797" width="14.28515625" style="1" customWidth="1"/>
    <col min="1798" max="1798" width="18.7109375" style="1" customWidth="1"/>
    <col min="1799" max="2048" width="9.140625" style="1"/>
    <col min="2049" max="2049" width="7.7109375" style="1" customWidth="1"/>
    <col min="2050" max="2050" width="63.42578125" style="1" customWidth="1"/>
    <col min="2051" max="2051" width="7.7109375" style="1" customWidth="1"/>
    <col min="2052" max="2052" width="8.140625" style="1" customWidth="1"/>
    <col min="2053" max="2053" width="14.28515625" style="1" customWidth="1"/>
    <col min="2054" max="2054" width="18.7109375" style="1" customWidth="1"/>
    <col min="2055" max="2304" width="9.140625" style="1"/>
    <col min="2305" max="2305" width="7.7109375" style="1" customWidth="1"/>
    <col min="2306" max="2306" width="63.42578125" style="1" customWidth="1"/>
    <col min="2307" max="2307" width="7.7109375" style="1" customWidth="1"/>
    <col min="2308" max="2308" width="8.140625" style="1" customWidth="1"/>
    <col min="2309" max="2309" width="14.28515625" style="1" customWidth="1"/>
    <col min="2310" max="2310" width="18.7109375" style="1" customWidth="1"/>
    <col min="2311" max="2560" width="9.140625" style="1"/>
    <col min="2561" max="2561" width="7.7109375" style="1" customWidth="1"/>
    <col min="2562" max="2562" width="63.42578125" style="1" customWidth="1"/>
    <col min="2563" max="2563" width="7.7109375" style="1" customWidth="1"/>
    <col min="2564" max="2564" width="8.140625" style="1" customWidth="1"/>
    <col min="2565" max="2565" width="14.28515625" style="1" customWidth="1"/>
    <col min="2566" max="2566" width="18.7109375" style="1" customWidth="1"/>
    <col min="2567" max="2816" width="9.140625" style="1"/>
    <col min="2817" max="2817" width="7.7109375" style="1" customWidth="1"/>
    <col min="2818" max="2818" width="63.42578125" style="1" customWidth="1"/>
    <col min="2819" max="2819" width="7.7109375" style="1" customWidth="1"/>
    <col min="2820" max="2820" width="8.140625" style="1" customWidth="1"/>
    <col min="2821" max="2821" width="14.28515625" style="1" customWidth="1"/>
    <col min="2822" max="2822" width="18.7109375" style="1" customWidth="1"/>
    <col min="2823" max="3072" width="9.140625" style="1"/>
    <col min="3073" max="3073" width="7.7109375" style="1" customWidth="1"/>
    <col min="3074" max="3074" width="63.42578125" style="1" customWidth="1"/>
    <col min="3075" max="3075" width="7.7109375" style="1" customWidth="1"/>
    <col min="3076" max="3076" width="8.140625" style="1" customWidth="1"/>
    <col min="3077" max="3077" width="14.28515625" style="1" customWidth="1"/>
    <col min="3078" max="3078" width="18.7109375" style="1" customWidth="1"/>
    <col min="3079" max="3328" width="9.140625" style="1"/>
    <col min="3329" max="3329" width="7.7109375" style="1" customWidth="1"/>
    <col min="3330" max="3330" width="63.42578125" style="1" customWidth="1"/>
    <col min="3331" max="3331" width="7.7109375" style="1" customWidth="1"/>
    <col min="3332" max="3332" width="8.140625" style="1" customWidth="1"/>
    <col min="3333" max="3333" width="14.28515625" style="1" customWidth="1"/>
    <col min="3334" max="3334" width="18.7109375" style="1" customWidth="1"/>
    <col min="3335" max="3584" width="9.140625" style="1"/>
    <col min="3585" max="3585" width="7.7109375" style="1" customWidth="1"/>
    <col min="3586" max="3586" width="63.42578125" style="1" customWidth="1"/>
    <col min="3587" max="3587" width="7.7109375" style="1" customWidth="1"/>
    <col min="3588" max="3588" width="8.140625" style="1" customWidth="1"/>
    <col min="3589" max="3589" width="14.28515625" style="1" customWidth="1"/>
    <col min="3590" max="3590" width="18.7109375" style="1" customWidth="1"/>
    <col min="3591" max="3840" width="9.140625" style="1"/>
    <col min="3841" max="3841" width="7.7109375" style="1" customWidth="1"/>
    <col min="3842" max="3842" width="63.42578125" style="1" customWidth="1"/>
    <col min="3843" max="3843" width="7.7109375" style="1" customWidth="1"/>
    <col min="3844" max="3844" width="8.140625" style="1" customWidth="1"/>
    <col min="3845" max="3845" width="14.28515625" style="1" customWidth="1"/>
    <col min="3846" max="3846" width="18.7109375" style="1" customWidth="1"/>
    <col min="3847" max="4096" width="9.140625" style="1"/>
    <col min="4097" max="4097" width="7.7109375" style="1" customWidth="1"/>
    <col min="4098" max="4098" width="63.42578125" style="1" customWidth="1"/>
    <col min="4099" max="4099" width="7.7109375" style="1" customWidth="1"/>
    <col min="4100" max="4100" width="8.140625" style="1" customWidth="1"/>
    <col min="4101" max="4101" width="14.28515625" style="1" customWidth="1"/>
    <col min="4102" max="4102" width="18.7109375" style="1" customWidth="1"/>
    <col min="4103" max="4352" width="9.140625" style="1"/>
    <col min="4353" max="4353" width="7.7109375" style="1" customWidth="1"/>
    <col min="4354" max="4354" width="63.42578125" style="1" customWidth="1"/>
    <col min="4355" max="4355" width="7.7109375" style="1" customWidth="1"/>
    <col min="4356" max="4356" width="8.140625" style="1" customWidth="1"/>
    <col min="4357" max="4357" width="14.28515625" style="1" customWidth="1"/>
    <col min="4358" max="4358" width="18.7109375" style="1" customWidth="1"/>
    <col min="4359" max="4608" width="9.140625" style="1"/>
    <col min="4609" max="4609" width="7.7109375" style="1" customWidth="1"/>
    <col min="4610" max="4610" width="63.42578125" style="1" customWidth="1"/>
    <col min="4611" max="4611" width="7.7109375" style="1" customWidth="1"/>
    <col min="4612" max="4612" width="8.140625" style="1" customWidth="1"/>
    <col min="4613" max="4613" width="14.28515625" style="1" customWidth="1"/>
    <col min="4614" max="4614" width="18.7109375" style="1" customWidth="1"/>
    <col min="4615" max="4864" width="9.140625" style="1"/>
    <col min="4865" max="4865" width="7.7109375" style="1" customWidth="1"/>
    <col min="4866" max="4866" width="63.42578125" style="1" customWidth="1"/>
    <col min="4867" max="4867" width="7.7109375" style="1" customWidth="1"/>
    <col min="4868" max="4868" width="8.140625" style="1" customWidth="1"/>
    <col min="4869" max="4869" width="14.28515625" style="1" customWidth="1"/>
    <col min="4870" max="4870" width="18.7109375" style="1" customWidth="1"/>
    <col min="4871" max="5120" width="9.140625" style="1"/>
    <col min="5121" max="5121" width="7.7109375" style="1" customWidth="1"/>
    <col min="5122" max="5122" width="63.42578125" style="1" customWidth="1"/>
    <col min="5123" max="5123" width="7.7109375" style="1" customWidth="1"/>
    <col min="5124" max="5124" width="8.140625" style="1" customWidth="1"/>
    <col min="5125" max="5125" width="14.28515625" style="1" customWidth="1"/>
    <col min="5126" max="5126" width="18.7109375" style="1" customWidth="1"/>
    <col min="5127" max="5376" width="9.140625" style="1"/>
    <col min="5377" max="5377" width="7.7109375" style="1" customWidth="1"/>
    <col min="5378" max="5378" width="63.42578125" style="1" customWidth="1"/>
    <col min="5379" max="5379" width="7.7109375" style="1" customWidth="1"/>
    <col min="5380" max="5380" width="8.140625" style="1" customWidth="1"/>
    <col min="5381" max="5381" width="14.28515625" style="1" customWidth="1"/>
    <col min="5382" max="5382" width="18.7109375" style="1" customWidth="1"/>
    <col min="5383" max="5632" width="9.140625" style="1"/>
    <col min="5633" max="5633" width="7.7109375" style="1" customWidth="1"/>
    <col min="5634" max="5634" width="63.42578125" style="1" customWidth="1"/>
    <col min="5635" max="5635" width="7.7109375" style="1" customWidth="1"/>
    <col min="5636" max="5636" width="8.140625" style="1" customWidth="1"/>
    <col min="5637" max="5637" width="14.28515625" style="1" customWidth="1"/>
    <col min="5638" max="5638" width="18.7109375" style="1" customWidth="1"/>
    <col min="5639" max="5888" width="9.140625" style="1"/>
    <col min="5889" max="5889" width="7.7109375" style="1" customWidth="1"/>
    <col min="5890" max="5890" width="63.42578125" style="1" customWidth="1"/>
    <col min="5891" max="5891" width="7.7109375" style="1" customWidth="1"/>
    <col min="5892" max="5892" width="8.140625" style="1" customWidth="1"/>
    <col min="5893" max="5893" width="14.28515625" style="1" customWidth="1"/>
    <col min="5894" max="5894" width="18.7109375" style="1" customWidth="1"/>
    <col min="5895" max="6144" width="9.140625" style="1"/>
    <col min="6145" max="6145" width="7.7109375" style="1" customWidth="1"/>
    <col min="6146" max="6146" width="63.42578125" style="1" customWidth="1"/>
    <col min="6147" max="6147" width="7.7109375" style="1" customWidth="1"/>
    <col min="6148" max="6148" width="8.140625" style="1" customWidth="1"/>
    <col min="6149" max="6149" width="14.28515625" style="1" customWidth="1"/>
    <col min="6150" max="6150" width="18.7109375" style="1" customWidth="1"/>
    <col min="6151" max="6400" width="9.140625" style="1"/>
    <col min="6401" max="6401" width="7.7109375" style="1" customWidth="1"/>
    <col min="6402" max="6402" width="63.42578125" style="1" customWidth="1"/>
    <col min="6403" max="6403" width="7.7109375" style="1" customWidth="1"/>
    <col min="6404" max="6404" width="8.140625" style="1" customWidth="1"/>
    <col min="6405" max="6405" width="14.28515625" style="1" customWidth="1"/>
    <col min="6406" max="6406" width="18.7109375" style="1" customWidth="1"/>
    <col min="6407" max="6656" width="9.140625" style="1"/>
    <col min="6657" max="6657" width="7.7109375" style="1" customWidth="1"/>
    <col min="6658" max="6658" width="63.42578125" style="1" customWidth="1"/>
    <col min="6659" max="6659" width="7.7109375" style="1" customWidth="1"/>
    <col min="6660" max="6660" width="8.140625" style="1" customWidth="1"/>
    <col min="6661" max="6661" width="14.28515625" style="1" customWidth="1"/>
    <col min="6662" max="6662" width="18.7109375" style="1" customWidth="1"/>
    <col min="6663" max="6912" width="9.140625" style="1"/>
    <col min="6913" max="6913" width="7.7109375" style="1" customWidth="1"/>
    <col min="6914" max="6914" width="63.42578125" style="1" customWidth="1"/>
    <col min="6915" max="6915" width="7.7109375" style="1" customWidth="1"/>
    <col min="6916" max="6916" width="8.140625" style="1" customWidth="1"/>
    <col min="6917" max="6917" width="14.28515625" style="1" customWidth="1"/>
    <col min="6918" max="6918" width="18.7109375" style="1" customWidth="1"/>
    <col min="6919" max="7168" width="9.140625" style="1"/>
    <col min="7169" max="7169" width="7.7109375" style="1" customWidth="1"/>
    <col min="7170" max="7170" width="63.42578125" style="1" customWidth="1"/>
    <col min="7171" max="7171" width="7.7109375" style="1" customWidth="1"/>
    <col min="7172" max="7172" width="8.140625" style="1" customWidth="1"/>
    <col min="7173" max="7173" width="14.28515625" style="1" customWidth="1"/>
    <col min="7174" max="7174" width="18.7109375" style="1" customWidth="1"/>
    <col min="7175" max="7424" width="9.140625" style="1"/>
    <col min="7425" max="7425" width="7.7109375" style="1" customWidth="1"/>
    <col min="7426" max="7426" width="63.42578125" style="1" customWidth="1"/>
    <col min="7427" max="7427" width="7.7109375" style="1" customWidth="1"/>
    <col min="7428" max="7428" width="8.140625" style="1" customWidth="1"/>
    <col min="7429" max="7429" width="14.28515625" style="1" customWidth="1"/>
    <col min="7430" max="7430" width="18.7109375" style="1" customWidth="1"/>
    <col min="7431" max="7680" width="9.140625" style="1"/>
    <col min="7681" max="7681" width="7.7109375" style="1" customWidth="1"/>
    <col min="7682" max="7682" width="63.42578125" style="1" customWidth="1"/>
    <col min="7683" max="7683" width="7.7109375" style="1" customWidth="1"/>
    <col min="7684" max="7684" width="8.140625" style="1" customWidth="1"/>
    <col min="7685" max="7685" width="14.28515625" style="1" customWidth="1"/>
    <col min="7686" max="7686" width="18.7109375" style="1" customWidth="1"/>
    <col min="7687" max="7936" width="9.140625" style="1"/>
    <col min="7937" max="7937" width="7.7109375" style="1" customWidth="1"/>
    <col min="7938" max="7938" width="63.42578125" style="1" customWidth="1"/>
    <col min="7939" max="7939" width="7.7109375" style="1" customWidth="1"/>
    <col min="7940" max="7940" width="8.140625" style="1" customWidth="1"/>
    <col min="7941" max="7941" width="14.28515625" style="1" customWidth="1"/>
    <col min="7942" max="7942" width="18.7109375" style="1" customWidth="1"/>
    <col min="7943" max="8192" width="9.140625" style="1"/>
    <col min="8193" max="8193" width="7.7109375" style="1" customWidth="1"/>
    <col min="8194" max="8194" width="63.42578125" style="1" customWidth="1"/>
    <col min="8195" max="8195" width="7.7109375" style="1" customWidth="1"/>
    <col min="8196" max="8196" width="8.140625" style="1" customWidth="1"/>
    <col min="8197" max="8197" width="14.28515625" style="1" customWidth="1"/>
    <col min="8198" max="8198" width="18.7109375" style="1" customWidth="1"/>
    <col min="8199" max="8448" width="9.140625" style="1"/>
    <col min="8449" max="8449" width="7.7109375" style="1" customWidth="1"/>
    <col min="8450" max="8450" width="63.42578125" style="1" customWidth="1"/>
    <col min="8451" max="8451" width="7.7109375" style="1" customWidth="1"/>
    <col min="8452" max="8452" width="8.140625" style="1" customWidth="1"/>
    <col min="8453" max="8453" width="14.28515625" style="1" customWidth="1"/>
    <col min="8454" max="8454" width="18.7109375" style="1" customWidth="1"/>
    <col min="8455" max="8704" width="9.140625" style="1"/>
    <col min="8705" max="8705" width="7.7109375" style="1" customWidth="1"/>
    <col min="8706" max="8706" width="63.42578125" style="1" customWidth="1"/>
    <col min="8707" max="8707" width="7.7109375" style="1" customWidth="1"/>
    <col min="8708" max="8708" width="8.140625" style="1" customWidth="1"/>
    <col min="8709" max="8709" width="14.28515625" style="1" customWidth="1"/>
    <col min="8710" max="8710" width="18.7109375" style="1" customWidth="1"/>
    <col min="8711" max="8960" width="9.140625" style="1"/>
    <col min="8961" max="8961" width="7.7109375" style="1" customWidth="1"/>
    <col min="8962" max="8962" width="63.42578125" style="1" customWidth="1"/>
    <col min="8963" max="8963" width="7.7109375" style="1" customWidth="1"/>
    <col min="8964" max="8964" width="8.140625" style="1" customWidth="1"/>
    <col min="8965" max="8965" width="14.28515625" style="1" customWidth="1"/>
    <col min="8966" max="8966" width="18.7109375" style="1" customWidth="1"/>
    <col min="8967" max="9216" width="9.140625" style="1"/>
    <col min="9217" max="9217" width="7.7109375" style="1" customWidth="1"/>
    <col min="9218" max="9218" width="63.42578125" style="1" customWidth="1"/>
    <col min="9219" max="9219" width="7.7109375" style="1" customWidth="1"/>
    <col min="9220" max="9220" width="8.140625" style="1" customWidth="1"/>
    <col min="9221" max="9221" width="14.28515625" style="1" customWidth="1"/>
    <col min="9222" max="9222" width="18.7109375" style="1" customWidth="1"/>
    <col min="9223" max="9472" width="9.140625" style="1"/>
    <col min="9473" max="9473" width="7.7109375" style="1" customWidth="1"/>
    <col min="9474" max="9474" width="63.42578125" style="1" customWidth="1"/>
    <col min="9475" max="9475" width="7.7109375" style="1" customWidth="1"/>
    <col min="9476" max="9476" width="8.140625" style="1" customWidth="1"/>
    <col min="9477" max="9477" width="14.28515625" style="1" customWidth="1"/>
    <col min="9478" max="9478" width="18.7109375" style="1" customWidth="1"/>
    <col min="9479" max="9728" width="9.140625" style="1"/>
    <col min="9729" max="9729" width="7.7109375" style="1" customWidth="1"/>
    <col min="9730" max="9730" width="63.42578125" style="1" customWidth="1"/>
    <col min="9731" max="9731" width="7.7109375" style="1" customWidth="1"/>
    <col min="9732" max="9732" width="8.140625" style="1" customWidth="1"/>
    <col min="9733" max="9733" width="14.28515625" style="1" customWidth="1"/>
    <col min="9734" max="9734" width="18.7109375" style="1" customWidth="1"/>
    <col min="9735" max="9984" width="9.140625" style="1"/>
    <col min="9985" max="9985" width="7.7109375" style="1" customWidth="1"/>
    <col min="9986" max="9986" width="63.42578125" style="1" customWidth="1"/>
    <col min="9987" max="9987" width="7.7109375" style="1" customWidth="1"/>
    <col min="9988" max="9988" width="8.140625" style="1" customWidth="1"/>
    <col min="9989" max="9989" width="14.28515625" style="1" customWidth="1"/>
    <col min="9990" max="9990" width="18.7109375" style="1" customWidth="1"/>
    <col min="9991" max="10240" width="9.140625" style="1"/>
    <col min="10241" max="10241" width="7.7109375" style="1" customWidth="1"/>
    <col min="10242" max="10242" width="63.42578125" style="1" customWidth="1"/>
    <col min="10243" max="10243" width="7.7109375" style="1" customWidth="1"/>
    <col min="10244" max="10244" width="8.140625" style="1" customWidth="1"/>
    <col min="10245" max="10245" width="14.28515625" style="1" customWidth="1"/>
    <col min="10246" max="10246" width="18.7109375" style="1" customWidth="1"/>
    <col min="10247" max="10496" width="9.140625" style="1"/>
    <col min="10497" max="10497" width="7.7109375" style="1" customWidth="1"/>
    <col min="10498" max="10498" width="63.42578125" style="1" customWidth="1"/>
    <col min="10499" max="10499" width="7.7109375" style="1" customWidth="1"/>
    <col min="10500" max="10500" width="8.140625" style="1" customWidth="1"/>
    <col min="10501" max="10501" width="14.28515625" style="1" customWidth="1"/>
    <col min="10502" max="10502" width="18.7109375" style="1" customWidth="1"/>
    <col min="10503" max="10752" width="9.140625" style="1"/>
    <col min="10753" max="10753" width="7.7109375" style="1" customWidth="1"/>
    <col min="10754" max="10754" width="63.42578125" style="1" customWidth="1"/>
    <col min="10755" max="10755" width="7.7109375" style="1" customWidth="1"/>
    <col min="10756" max="10756" width="8.140625" style="1" customWidth="1"/>
    <col min="10757" max="10757" width="14.28515625" style="1" customWidth="1"/>
    <col min="10758" max="10758" width="18.7109375" style="1" customWidth="1"/>
    <col min="10759" max="11008" width="9.140625" style="1"/>
    <col min="11009" max="11009" width="7.7109375" style="1" customWidth="1"/>
    <col min="11010" max="11010" width="63.42578125" style="1" customWidth="1"/>
    <col min="11011" max="11011" width="7.7109375" style="1" customWidth="1"/>
    <col min="11012" max="11012" width="8.140625" style="1" customWidth="1"/>
    <col min="11013" max="11013" width="14.28515625" style="1" customWidth="1"/>
    <col min="11014" max="11014" width="18.7109375" style="1" customWidth="1"/>
    <col min="11015" max="11264" width="9.140625" style="1"/>
    <col min="11265" max="11265" width="7.7109375" style="1" customWidth="1"/>
    <col min="11266" max="11266" width="63.42578125" style="1" customWidth="1"/>
    <col min="11267" max="11267" width="7.7109375" style="1" customWidth="1"/>
    <col min="11268" max="11268" width="8.140625" style="1" customWidth="1"/>
    <col min="11269" max="11269" width="14.28515625" style="1" customWidth="1"/>
    <col min="11270" max="11270" width="18.7109375" style="1" customWidth="1"/>
    <col min="11271" max="11520" width="9.140625" style="1"/>
    <col min="11521" max="11521" width="7.7109375" style="1" customWidth="1"/>
    <col min="11522" max="11522" width="63.42578125" style="1" customWidth="1"/>
    <col min="11523" max="11523" width="7.7109375" style="1" customWidth="1"/>
    <col min="11524" max="11524" width="8.140625" style="1" customWidth="1"/>
    <col min="11525" max="11525" width="14.28515625" style="1" customWidth="1"/>
    <col min="11526" max="11526" width="18.7109375" style="1" customWidth="1"/>
    <col min="11527" max="11776" width="9.140625" style="1"/>
    <col min="11777" max="11777" width="7.7109375" style="1" customWidth="1"/>
    <col min="11778" max="11778" width="63.42578125" style="1" customWidth="1"/>
    <col min="11779" max="11779" width="7.7109375" style="1" customWidth="1"/>
    <col min="11780" max="11780" width="8.140625" style="1" customWidth="1"/>
    <col min="11781" max="11781" width="14.28515625" style="1" customWidth="1"/>
    <col min="11782" max="11782" width="18.7109375" style="1" customWidth="1"/>
    <col min="11783" max="12032" width="9.140625" style="1"/>
    <col min="12033" max="12033" width="7.7109375" style="1" customWidth="1"/>
    <col min="12034" max="12034" width="63.42578125" style="1" customWidth="1"/>
    <col min="12035" max="12035" width="7.7109375" style="1" customWidth="1"/>
    <col min="12036" max="12036" width="8.140625" style="1" customWidth="1"/>
    <col min="12037" max="12037" width="14.28515625" style="1" customWidth="1"/>
    <col min="12038" max="12038" width="18.7109375" style="1" customWidth="1"/>
    <col min="12039" max="12288" width="9.140625" style="1"/>
    <col min="12289" max="12289" width="7.7109375" style="1" customWidth="1"/>
    <col min="12290" max="12290" width="63.42578125" style="1" customWidth="1"/>
    <col min="12291" max="12291" width="7.7109375" style="1" customWidth="1"/>
    <col min="12292" max="12292" width="8.140625" style="1" customWidth="1"/>
    <col min="12293" max="12293" width="14.28515625" style="1" customWidth="1"/>
    <col min="12294" max="12294" width="18.7109375" style="1" customWidth="1"/>
    <col min="12295" max="12544" width="9.140625" style="1"/>
    <col min="12545" max="12545" width="7.7109375" style="1" customWidth="1"/>
    <col min="12546" max="12546" width="63.42578125" style="1" customWidth="1"/>
    <col min="12547" max="12547" width="7.7109375" style="1" customWidth="1"/>
    <col min="12548" max="12548" width="8.140625" style="1" customWidth="1"/>
    <col min="12549" max="12549" width="14.28515625" style="1" customWidth="1"/>
    <col min="12550" max="12550" width="18.7109375" style="1" customWidth="1"/>
    <col min="12551" max="12800" width="9.140625" style="1"/>
    <col min="12801" max="12801" width="7.7109375" style="1" customWidth="1"/>
    <col min="12802" max="12802" width="63.42578125" style="1" customWidth="1"/>
    <col min="12803" max="12803" width="7.7109375" style="1" customWidth="1"/>
    <col min="12804" max="12804" width="8.140625" style="1" customWidth="1"/>
    <col min="12805" max="12805" width="14.28515625" style="1" customWidth="1"/>
    <col min="12806" max="12806" width="18.7109375" style="1" customWidth="1"/>
    <col min="12807" max="13056" width="9.140625" style="1"/>
    <col min="13057" max="13057" width="7.7109375" style="1" customWidth="1"/>
    <col min="13058" max="13058" width="63.42578125" style="1" customWidth="1"/>
    <col min="13059" max="13059" width="7.7109375" style="1" customWidth="1"/>
    <col min="13060" max="13060" width="8.140625" style="1" customWidth="1"/>
    <col min="13061" max="13061" width="14.28515625" style="1" customWidth="1"/>
    <col min="13062" max="13062" width="18.7109375" style="1" customWidth="1"/>
    <col min="13063" max="13312" width="9.140625" style="1"/>
    <col min="13313" max="13313" width="7.7109375" style="1" customWidth="1"/>
    <col min="13314" max="13314" width="63.42578125" style="1" customWidth="1"/>
    <col min="13315" max="13315" width="7.7109375" style="1" customWidth="1"/>
    <col min="13316" max="13316" width="8.140625" style="1" customWidth="1"/>
    <col min="13317" max="13317" width="14.28515625" style="1" customWidth="1"/>
    <col min="13318" max="13318" width="18.7109375" style="1" customWidth="1"/>
    <col min="13319" max="13568" width="9.140625" style="1"/>
    <col min="13569" max="13569" width="7.7109375" style="1" customWidth="1"/>
    <col min="13570" max="13570" width="63.42578125" style="1" customWidth="1"/>
    <col min="13571" max="13571" width="7.7109375" style="1" customWidth="1"/>
    <col min="13572" max="13572" width="8.140625" style="1" customWidth="1"/>
    <col min="13573" max="13573" width="14.28515625" style="1" customWidth="1"/>
    <col min="13574" max="13574" width="18.7109375" style="1" customWidth="1"/>
    <col min="13575" max="13824" width="9.140625" style="1"/>
    <col min="13825" max="13825" width="7.7109375" style="1" customWidth="1"/>
    <col min="13826" max="13826" width="63.42578125" style="1" customWidth="1"/>
    <col min="13827" max="13827" width="7.7109375" style="1" customWidth="1"/>
    <col min="13828" max="13828" width="8.140625" style="1" customWidth="1"/>
    <col min="13829" max="13829" width="14.28515625" style="1" customWidth="1"/>
    <col min="13830" max="13830" width="18.7109375" style="1" customWidth="1"/>
    <col min="13831" max="14080" width="9.140625" style="1"/>
    <col min="14081" max="14081" width="7.7109375" style="1" customWidth="1"/>
    <col min="14082" max="14082" width="63.42578125" style="1" customWidth="1"/>
    <col min="14083" max="14083" width="7.7109375" style="1" customWidth="1"/>
    <col min="14084" max="14084" width="8.140625" style="1" customWidth="1"/>
    <col min="14085" max="14085" width="14.28515625" style="1" customWidth="1"/>
    <col min="14086" max="14086" width="18.7109375" style="1" customWidth="1"/>
    <col min="14087" max="14336" width="9.140625" style="1"/>
    <col min="14337" max="14337" width="7.7109375" style="1" customWidth="1"/>
    <col min="14338" max="14338" width="63.42578125" style="1" customWidth="1"/>
    <col min="14339" max="14339" width="7.7109375" style="1" customWidth="1"/>
    <col min="14340" max="14340" width="8.140625" style="1" customWidth="1"/>
    <col min="14341" max="14341" width="14.28515625" style="1" customWidth="1"/>
    <col min="14342" max="14342" width="18.7109375" style="1" customWidth="1"/>
    <col min="14343" max="14592" width="9.140625" style="1"/>
    <col min="14593" max="14593" width="7.7109375" style="1" customWidth="1"/>
    <col min="14594" max="14594" width="63.42578125" style="1" customWidth="1"/>
    <col min="14595" max="14595" width="7.7109375" style="1" customWidth="1"/>
    <col min="14596" max="14596" width="8.140625" style="1" customWidth="1"/>
    <col min="14597" max="14597" width="14.28515625" style="1" customWidth="1"/>
    <col min="14598" max="14598" width="18.7109375" style="1" customWidth="1"/>
    <col min="14599" max="14848" width="9.140625" style="1"/>
    <col min="14849" max="14849" width="7.7109375" style="1" customWidth="1"/>
    <col min="14850" max="14850" width="63.42578125" style="1" customWidth="1"/>
    <col min="14851" max="14851" width="7.7109375" style="1" customWidth="1"/>
    <col min="14852" max="14852" width="8.140625" style="1" customWidth="1"/>
    <col min="14853" max="14853" width="14.28515625" style="1" customWidth="1"/>
    <col min="14854" max="14854" width="18.7109375" style="1" customWidth="1"/>
    <col min="14855" max="15104" width="9.140625" style="1"/>
    <col min="15105" max="15105" width="7.7109375" style="1" customWidth="1"/>
    <col min="15106" max="15106" width="63.42578125" style="1" customWidth="1"/>
    <col min="15107" max="15107" width="7.7109375" style="1" customWidth="1"/>
    <col min="15108" max="15108" width="8.140625" style="1" customWidth="1"/>
    <col min="15109" max="15109" width="14.28515625" style="1" customWidth="1"/>
    <col min="15110" max="15110" width="18.7109375" style="1" customWidth="1"/>
    <col min="15111" max="15360" width="9.140625" style="1"/>
    <col min="15361" max="15361" width="7.7109375" style="1" customWidth="1"/>
    <col min="15362" max="15362" width="63.42578125" style="1" customWidth="1"/>
    <col min="15363" max="15363" width="7.7109375" style="1" customWidth="1"/>
    <col min="15364" max="15364" width="8.140625" style="1" customWidth="1"/>
    <col min="15365" max="15365" width="14.28515625" style="1" customWidth="1"/>
    <col min="15366" max="15366" width="18.7109375" style="1" customWidth="1"/>
    <col min="15367" max="15616" width="9.140625" style="1"/>
    <col min="15617" max="15617" width="7.7109375" style="1" customWidth="1"/>
    <col min="15618" max="15618" width="63.42578125" style="1" customWidth="1"/>
    <col min="15619" max="15619" width="7.7109375" style="1" customWidth="1"/>
    <col min="15620" max="15620" width="8.140625" style="1" customWidth="1"/>
    <col min="15621" max="15621" width="14.28515625" style="1" customWidth="1"/>
    <col min="15622" max="15622" width="18.7109375" style="1" customWidth="1"/>
    <col min="15623" max="15872" width="9.140625" style="1"/>
    <col min="15873" max="15873" width="7.7109375" style="1" customWidth="1"/>
    <col min="15874" max="15874" width="63.42578125" style="1" customWidth="1"/>
    <col min="15875" max="15875" width="7.7109375" style="1" customWidth="1"/>
    <col min="15876" max="15876" width="8.140625" style="1" customWidth="1"/>
    <col min="15877" max="15877" width="14.28515625" style="1" customWidth="1"/>
    <col min="15878" max="15878" width="18.7109375" style="1" customWidth="1"/>
    <col min="15879" max="16128" width="9.140625" style="1"/>
    <col min="16129" max="16129" width="7.7109375" style="1" customWidth="1"/>
    <col min="16130" max="16130" width="63.42578125" style="1" customWidth="1"/>
    <col min="16131" max="16131" width="7.7109375" style="1" customWidth="1"/>
    <col min="16132" max="16132" width="8.140625" style="1" customWidth="1"/>
    <col min="16133" max="16133" width="14.28515625" style="1" customWidth="1"/>
    <col min="16134" max="16134" width="18.7109375" style="1" customWidth="1"/>
    <col min="16135" max="16384" width="9.140625" style="1"/>
  </cols>
  <sheetData>
    <row r="1" spans="1:6" ht="24.95" customHeight="1" thickBot="1" x14ac:dyDescent="0.3">
      <c r="A1" s="149" t="s">
        <v>0</v>
      </c>
      <c r="B1" s="150"/>
      <c r="C1" s="150"/>
      <c r="D1" s="150"/>
      <c r="E1" s="150"/>
      <c r="F1" s="151"/>
    </row>
    <row r="2" spans="1:6" ht="16.5" thickBot="1" x14ac:dyDescent="0.3">
      <c r="A2" s="2"/>
      <c r="B2" s="3"/>
      <c r="C2" s="3"/>
      <c r="D2" s="3"/>
      <c r="E2" s="3"/>
      <c r="F2" s="4"/>
    </row>
    <row r="3" spans="1:6" ht="24.95" customHeight="1" thickBot="1" x14ac:dyDescent="0.3">
      <c r="A3" s="152" t="s">
        <v>1</v>
      </c>
      <c r="B3" s="153"/>
      <c r="C3" s="153"/>
      <c r="D3" s="153"/>
      <c r="E3" s="153"/>
      <c r="F3" s="154"/>
    </row>
    <row r="4" spans="1:6" ht="24.95" customHeight="1" thickBot="1" x14ac:dyDescent="0.3">
      <c r="A4" s="155"/>
      <c r="B4" s="156"/>
      <c r="C4" s="156"/>
      <c r="D4" s="156"/>
      <c r="E4" s="156"/>
      <c r="F4" s="5" t="s">
        <v>2</v>
      </c>
    </row>
    <row r="5" spans="1:6" ht="24.95" customHeight="1" thickBot="1" x14ac:dyDescent="0.3">
      <c r="A5" s="6" t="s">
        <v>3</v>
      </c>
      <c r="B5" s="148" t="s">
        <v>4</v>
      </c>
      <c r="C5" s="148"/>
      <c r="D5" s="148"/>
      <c r="E5" s="148"/>
      <c r="F5" s="7">
        <f>F30</f>
        <v>521730</v>
      </c>
    </row>
    <row r="6" spans="1:6" ht="16.5" thickBot="1" x14ac:dyDescent="0.3">
      <c r="A6" s="8"/>
      <c r="B6" s="157"/>
      <c r="C6" s="157"/>
      <c r="D6" s="157"/>
      <c r="E6" s="157"/>
      <c r="F6" s="9"/>
    </row>
    <row r="7" spans="1:6" ht="24.95" customHeight="1" thickBot="1" x14ac:dyDescent="0.3">
      <c r="A7" s="6" t="s">
        <v>5</v>
      </c>
      <c r="B7" s="148" t="s">
        <v>6</v>
      </c>
      <c r="C7" s="148"/>
      <c r="D7" s="148"/>
      <c r="E7" s="148"/>
      <c r="F7" s="7">
        <f>F42</f>
        <v>650375</v>
      </c>
    </row>
    <row r="8" spans="1:6" ht="16.5" thickBot="1" x14ac:dyDescent="0.3">
      <c r="A8" s="8"/>
      <c r="B8" s="157"/>
      <c r="C8" s="157"/>
      <c r="D8" s="157"/>
      <c r="E8" s="157"/>
      <c r="F8" s="9"/>
    </row>
    <row r="9" spans="1:6" ht="24.95" customHeight="1" thickBot="1" x14ac:dyDescent="0.3">
      <c r="A9" s="6" t="s">
        <v>7</v>
      </c>
      <c r="B9" s="148" t="s">
        <v>8</v>
      </c>
      <c r="C9" s="148"/>
      <c r="D9" s="148"/>
      <c r="E9" s="148"/>
      <c r="F9" s="7">
        <f>F140</f>
        <v>1343695</v>
      </c>
    </row>
    <row r="10" spans="1:6" ht="16.5" thickBot="1" x14ac:dyDescent="0.3">
      <c r="A10" s="8"/>
      <c r="B10" s="157"/>
      <c r="C10" s="157"/>
      <c r="D10" s="157"/>
      <c r="E10" s="157"/>
      <c r="F10" s="9"/>
    </row>
    <row r="11" spans="1:6" ht="24.95" customHeight="1" thickBot="1" x14ac:dyDescent="0.3">
      <c r="A11" s="6" t="s">
        <v>9</v>
      </c>
      <c r="B11" s="148" t="s">
        <v>10</v>
      </c>
      <c r="C11" s="148"/>
      <c r="D11" s="148"/>
      <c r="E11" s="148"/>
      <c r="F11" s="7">
        <f>F166</f>
        <v>88060</v>
      </c>
    </row>
    <row r="12" spans="1:6" ht="16.5" thickBot="1" x14ac:dyDescent="0.3">
      <c r="A12" s="8"/>
      <c r="B12" s="157"/>
      <c r="C12" s="157"/>
      <c r="D12" s="157"/>
      <c r="E12" s="157"/>
      <c r="F12" s="9"/>
    </row>
    <row r="13" spans="1:6" ht="24.95" customHeight="1" thickBot="1" x14ac:dyDescent="0.3">
      <c r="A13" s="6"/>
      <c r="B13" s="162" t="s">
        <v>11</v>
      </c>
      <c r="C13" s="162"/>
      <c r="D13" s="162"/>
      <c r="E13" s="162"/>
      <c r="F13" s="7">
        <f>SUM(F5:F11)</f>
        <v>2603860</v>
      </c>
    </row>
    <row r="14" spans="1:6" ht="24.95" customHeight="1" thickBot="1" x14ac:dyDescent="0.3">
      <c r="A14" s="149" t="str">
        <f>A1</f>
        <v>PROJECT : LUCKNOW STREET AT T3 , LUCKNOW AIRPORT</v>
      </c>
      <c r="B14" s="150"/>
      <c r="C14" s="150"/>
      <c r="D14" s="150"/>
      <c r="E14" s="150"/>
      <c r="F14" s="151"/>
    </row>
    <row r="15" spans="1:6" ht="16.5" thickBot="1" x14ac:dyDescent="0.3">
      <c r="A15" s="2"/>
      <c r="B15" s="3"/>
      <c r="C15" s="3"/>
      <c r="D15" s="3"/>
      <c r="E15" s="3"/>
      <c r="F15" s="4"/>
    </row>
    <row r="16" spans="1:6" ht="24.95" customHeight="1" thickBot="1" x14ac:dyDescent="0.3">
      <c r="A16" s="152" t="str">
        <f>A3</f>
        <v>SUMMARY TO ESTIMATED COST - HVAC WORKS</v>
      </c>
      <c r="B16" s="153"/>
      <c r="C16" s="153"/>
      <c r="D16" s="153"/>
      <c r="E16" s="153"/>
      <c r="F16" s="154"/>
    </row>
    <row r="17" spans="1:6" ht="60" customHeight="1" thickBot="1" x14ac:dyDescent="0.3">
      <c r="A17" s="158" t="s">
        <v>12</v>
      </c>
      <c r="B17" s="159"/>
      <c r="C17" s="159"/>
      <c r="D17" s="159"/>
      <c r="E17" s="160"/>
      <c r="F17" s="161"/>
    </row>
    <row r="18" spans="1:6" ht="30" customHeight="1" thickBot="1" x14ac:dyDescent="0.3">
      <c r="A18" s="10" t="s">
        <v>13</v>
      </c>
      <c r="B18" s="11" t="s">
        <v>14</v>
      </c>
      <c r="C18" s="12" t="s">
        <v>15</v>
      </c>
      <c r="D18" s="12" t="s">
        <v>16</v>
      </c>
      <c r="E18" s="13" t="s">
        <v>17</v>
      </c>
      <c r="F18" s="14" t="s">
        <v>2</v>
      </c>
    </row>
    <row r="19" spans="1:6" ht="30" customHeight="1" thickBot="1" x14ac:dyDescent="0.3">
      <c r="A19" s="15" t="s">
        <v>3</v>
      </c>
      <c r="B19" s="11" t="s">
        <v>4</v>
      </c>
      <c r="C19" s="16"/>
      <c r="D19" s="16"/>
      <c r="E19" s="17"/>
      <c r="F19" s="18"/>
    </row>
    <row r="20" spans="1:6" s="24" customFormat="1" ht="24.95" customHeight="1" x14ac:dyDescent="0.25">
      <c r="A20" s="19">
        <v>1</v>
      </c>
      <c r="B20" s="20" t="s">
        <v>18</v>
      </c>
      <c r="C20" s="21"/>
      <c r="D20" s="21"/>
      <c r="E20" s="22"/>
      <c r="F20" s="23"/>
    </row>
    <row r="21" spans="1:6" ht="177" customHeight="1" x14ac:dyDescent="0.25">
      <c r="A21" s="25"/>
      <c r="B21" s="26" t="s">
        <v>19</v>
      </c>
      <c r="C21" s="27"/>
      <c r="D21" s="27"/>
      <c r="E21" s="28"/>
      <c r="F21" s="29"/>
    </row>
    <row r="22" spans="1:6" s="34" customFormat="1" ht="30" x14ac:dyDescent="0.2">
      <c r="A22" s="30"/>
      <c r="B22" s="31" t="s">
        <v>20</v>
      </c>
      <c r="C22" s="27"/>
      <c r="D22" s="27"/>
      <c r="E22" s="32"/>
      <c r="F22" s="33"/>
    </row>
    <row r="23" spans="1:6" x14ac:dyDescent="0.25">
      <c r="A23" s="35"/>
      <c r="B23" s="36"/>
      <c r="C23" s="37"/>
      <c r="D23" s="38"/>
      <c r="E23" s="39"/>
      <c r="F23" s="40"/>
    </row>
    <row r="24" spans="1:6" s="34" customFormat="1" ht="21.95" customHeight="1" x14ac:dyDescent="0.2">
      <c r="A24" s="41">
        <v>1.1000000000000001</v>
      </c>
      <c r="B24" s="42" t="s">
        <v>21</v>
      </c>
      <c r="C24" s="27"/>
      <c r="D24" s="27"/>
      <c r="E24" s="32"/>
      <c r="F24" s="33"/>
    </row>
    <row r="25" spans="1:6" s="34" customFormat="1" ht="37.5" customHeight="1" x14ac:dyDescent="0.2">
      <c r="A25" s="30" t="s">
        <v>22</v>
      </c>
      <c r="B25" s="43" t="s">
        <v>23</v>
      </c>
      <c r="C25" s="27" t="s">
        <v>24</v>
      </c>
      <c r="D25" s="27">
        <v>1</v>
      </c>
      <c r="E25" s="44">
        <v>521730</v>
      </c>
      <c r="F25" s="29">
        <f>E25*D25</f>
        <v>521730</v>
      </c>
    </row>
    <row r="26" spans="1:6" s="34" customFormat="1" ht="21.95" customHeight="1" x14ac:dyDescent="0.2">
      <c r="A26" s="30"/>
      <c r="B26" s="43"/>
      <c r="C26" s="27"/>
      <c r="D26" s="27"/>
      <c r="E26" s="45">
        <v>0</v>
      </c>
      <c r="F26" s="46"/>
    </row>
    <row r="27" spans="1:6" s="34" customFormat="1" ht="21.95" customHeight="1" x14ac:dyDescent="0.2">
      <c r="A27" s="41">
        <v>1.2</v>
      </c>
      <c r="B27" s="43" t="s">
        <v>25</v>
      </c>
      <c r="C27" s="27" t="s">
        <v>26</v>
      </c>
      <c r="D27" s="27">
        <v>1</v>
      </c>
      <c r="E27" s="44">
        <v>0</v>
      </c>
      <c r="F27" s="29">
        <f>E27*D27</f>
        <v>0</v>
      </c>
    </row>
    <row r="28" spans="1:6" x14ac:dyDescent="0.25">
      <c r="A28" s="35"/>
      <c r="B28" s="36"/>
      <c r="C28" s="37"/>
      <c r="D28" s="38"/>
      <c r="E28" s="39">
        <v>0</v>
      </c>
      <c r="F28" s="40"/>
    </row>
    <row r="29" spans="1:6" s="34" customFormat="1" thickBot="1" x14ac:dyDescent="0.25">
      <c r="A29" s="30"/>
      <c r="B29" s="26"/>
      <c r="C29" s="27"/>
      <c r="D29" s="27"/>
      <c r="E29" s="32">
        <v>0</v>
      </c>
      <c r="F29" s="33"/>
    </row>
    <row r="30" spans="1:6" s="52" customFormat="1" ht="24.95" customHeight="1" thickBot="1" x14ac:dyDescent="0.25">
      <c r="A30" s="47"/>
      <c r="B30" s="11" t="s">
        <v>27</v>
      </c>
      <c r="C30" s="48"/>
      <c r="D30" s="49"/>
      <c r="E30" s="50">
        <v>0</v>
      </c>
      <c r="F30" s="51">
        <f>SUM(F20:F29)</f>
        <v>521730</v>
      </c>
    </row>
    <row r="31" spans="1:6" ht="30" customHeight="1" thickBot="1" x14ac:dyDescent="0.3">
      <c r="A31" s="15" t="s">
        <v>5</v>
      </c>
      <c r="B31" s="11" t="s">
        <v>6</v>
      </c>
      <c r="C31" s="16"/>
      <c r="D31" s="16"/>
      <c r="E31" s="17">
        <v>0</v>
      </c>
      <c r="F31" s="18"/>
    </row>
    <row r="32" spans="1:6" ht="20.100000000000001" customHeight="1" x14ac:dyDescent="0.25">
      <c r="A32" s="53"/>
      <c r="B32" s="54"/>
      <c r="C32" s="55"/>
      <c r="D32" s="56"/>
      <c r="E32" s="57">
        <v>0</v>
      </c>
      <c r="F32" s="58"/>
    </row>
    <row r="33" spans="1:6" s="24" customFormat="1" ht="24.95" customHeight="1" x14ac:dyDescent="0.25">
      <c r="A33" s="19">
        <v>1</v>
      </c>
      <c r="B33" s="20" t="s">
        <v>28</v>
      </c>
      <c r="C33" s="21"/>
      <c r="D33" s="21"/>
      <c r="E33" s="22">
        <v>0</v>
      </c>
      <c r="F33" s="23"/>
    </row>
    <row r="34" spans="1:6" s="34" customFormat="1" ht="256.5" x14ac:dyDescent="0.2">
      <c r="A34" s="41">
        <v>1.1000000000000001</v>
      </c>
      <c r="B34" s="26" t="s">
        <v>29</v>
      </c>
      <c r="C34" s="27"/>
      <c r="D34" s="27"/>
      <c r="E34" s="28">
        <v>0</v>
      </c>
      <c r="F34" s="29"/>
    </row>
    <row r="35" spans="1:6" s="34" customFormat="1" ht="50.1" customHeight="1" x14ac:dyDescent="0.2">
      <c r="A35" s="30"/>
      <c r="B35" s="26" t="s">
        <v>30</v>
      </c>
      <c r="C35" s="27"/>
      <c r="D35" s="27"/>
      <c r="E35" s="59"/>
      <c r="F35" s="60"/>
    </row>
    <row r="36" spans="1:6" s="34" customFormat="1" ht="24.95" customHeight="1" x14ac:dyDescent="0.2">
      <c r="A36" s="30"/>
      <c r="B36" s="26" t="s">
        <v>31</v>
      </c>
      <c r="C36" s="27"/>
      <c r="D36" s="27"/>
      <c r="E36" s="59"/>
      <c r="F36" s="60"/>
    </row>
    <row r="37" spans="1:6" s="34" customFormat="1" ht="24.95" customHeight="1" x14ac:dyDescent="0.2">
      <c r="A37" s="30"/>
      <c r="B37" s="26" t="s">
        <v>32</v>
      </c>
      <c r="C37" s="27"/>
      <c r="D37" s="27"/>
      <c r="E37" s="59"/>
      <c r="F37" s="60"/>
    </row>
    <row r="38" spans="1:6" s="34" customFormat="1" ht="24.95" customHeight="1" x14ac:dyDescent="0.2">
      <c r="A38" s="30"/>
      <c r="B38" s="26" t="s">
        <v>33</v>
      </c>
      <c r="C38" s="27"/>
      <c r="D38" s="27"/>
      <c r="E38" s="59"/>
      <c r="F38" s="60"/>
    </row>
    <row r="39" spans="1:6" s="34" customFormat="1" ht="24.95" customHeight="1" x14ac:dyDescent="0.2">
      <c r="A39" s="30"/>
      <c r="B39" s="26" t="s">
        <v>34</v>
      </c>
      <c r="C39" s="27"/>
      <c r="D39" s="27"/>
      <c r="E39" s="59"/>
      <c r="F39" s="60"/>
    </row>
    <row r="40" spans="1:6" s="34" customFormat="1" ht="24.95" customHeight="1" x14ac:dyDescent="0.2">
      <c r="A40" s="30" t="s">
        <v>22</v>
      </c>
      <c r="B40" s="26" t="s">
        <v>35</v>
      </c>
      <c r="C40" s="27" t="s">
        <v>24</v>
      </c>
      <c r="D40" s="27">
        <v>1</v>
      </c>
      <c r="E40" s="61">
        <v>650375</v>
      </c>
      <c r="F40" s="62">
        <f>E40*D40</f>
        <v>650375</v>
      </c>
    </row>
    <row r="41" spans="1:6" ht="20.100000000000001" customHeight="1" thickBot="1" x14ac:dyDescent="0.3">
      <c r="A41" s="63"/>
      <c r="B41" s="54"/>
      <c r="C41" s="64"/>
      <c r="D41" s="65"/>
      <c r="E41" s="66">
        <v>0</v>
      </c>
      <c r="F41" s="29"/>
    </row>
    <row r="42" spans="1:6" s="24" customFormat="1" ht="20.100000000000001" customHeight="1" thickBot="1" x14ac:dyDescent="0.25">
      <c r="A42" s="47"/>
      <c r="B42" s="11" t="s">
        <v>36</v>
      </c>
      <c r="C42" s="48"/>
      <c r="D42" s="49"/>
      <c r="E42" s="50">
        <v>0</v>
      </c>
      <c r="F42" s="67">
        <f>SUM(F34:F41)</f>
        <v>650375</v>
      </c>
    </row>
    <row r="43" spans="1:6" s="24" customFormat="1" ht="20.100000000000001" customHeight="1" thickBot="1" x14ac:dyDescent="0.25">
      <c r="A43" s="68"/>
      <c r="B43" s="69"/>
      <c r="C43" s="70"/>
      <c r="D43" s="71"/>
      <c r="E43" s="72">
        <v>0</v>
      </c>
      <c r="F43" s="73"/>
    </row>
    <row r="44" spans="1:6" ht="30" customHeight="1" thickBot="1" x14ac:dyDescent="0.3">
      <c r="A44" s="15" t="s">
        <v>7</v>
      </c>
      <c r="B44" s="11" t="s">
        <v>37</v>
      </c>
      <c r="C44" s="16"/>
      <c r="D44" s="16"/>
      <c r="E44" s="17">
        <v>0</v>
      </c>
      <c r="F44" s="18"/>
    </row>
    <row r="45" spans="1:6" s="24" customFormat="1" ht="24.95" customHeight="1" x14ac:dyDescent="0.25">
      <c r="A45" s="19">
        <v>1</v>
      </c>
      <c r="B45" s="20" t="s">
        <v>38</v>
      </c>
      <c r="C45" s="21"/>
      <c r="D45" s="21"/>
      <c r="E45" s="22">
        <v>0</v>
      </c>
      <c r="F45" s="23"/>
    </row>
    <row r="46" spans="1:6" s="34" customFormat="1" x14ac:dyDescent="0.2">
      <c r="A46" s="74"/>
      <c r="B46" s="75"/>
      <c r="C46" s="76"/>
      <c r="D46" s="77"/>
      <c r="E46" s="78">
        <v>0</v>
      </c>
      <c r="F46" s="79"/>
    </row>
    <row r="47" spans="1:6" s="24" customFormat="1" ht="30" x14ac:dyDescent="0.25">
      <c r="A47" s="80">
        <v>1.1000000000000001</v>
      </c>
      <c r="B47" s="31" t="s">
        <v>39</v>
      </c>
      <c r="C47" s="81"/>
      <c r="D47" s="82"/>
      <c r="E47" s="83">
        <v>0</v>
      </c>
      <c r="F47" s="84"/>
    </row>
    <row r="48" spans="1:6" s="34" customFormat="1" ht="14.25" x14ac:dyDescent="0.2">
      <c r="A48" s="30"/>
      <c r="B48" s="26"/>
      <c r="C48" s="27"/>
      <c r="D48" s="27"/>
      <c r="E48" s="32">
        <v>0</v>
      </c>
      <c r="F48" s="33"/>
    </row>
    <row r="49" spans="1:6" s="34" customFormat="1" ht="273" x14ac:dyDescent="0.2">
      <c r="A49" s="30"/>
      <c r="B49" s="85" t="s">
        <v>40</v>
      </c>
      <c r="C49" s="27"/>
      <c r="D49" s="27"/>
      <c r="E49" s="28">
        <v>0</v>
      </c>
      <c r="F49" s="86"/>
    </row>
    <row r="50" spans="1:6" s="34" customFormat="1" ht="28.5" x14ac:dyDescent="0.2">
      <c r="A50" s="87" t="s">
        <v>41</v>
      </c>
      <c r="B50" s="26" t="s">
        <v>42</v>
      </c>
      <c r="C50" s="27" t="s">
        <v>43</v>
      </c>
      <c r="D50" s="27" t="s">
        <v>44</v>
      </c>
      <c r="E50" s="88">
        <v>0</v>
      </c>
      <c r="F50" s="29"/>
    </row>
    <row r="51" spans="1:6" s="34" customFormat="1" ht="28.5" x14ac:dyDescent="0.2">
      <c r="A51" s="87" t="s">
        <v>45</v>
      </c>
      <c r="B51" s="26" t="s">
        <v>46</v>
      </c>
      <c r="C51" s="27" t="s">
        <v>43</v>
      </c>
      <c r="D51" s="27">
        <v>10</v>
      </c>
      <c r="E51" s="88">
        <v>3850</v>
      </c>
      <c r="F51" s="29">
        <f>E51*D51</f>
        <v>38500</v>
      </c>
    </row>
    <row r="52" spans="1:6" s="34" customFormat="1" ht="28.5" x14ac:dyDescent="0.2">
      <c r="A52" s="87" t="s">
        <v>47</v>
      </c>
      <c r="B52" s="26" t="s">
        <v>48</v>
      </c>
      <c r="C52" s="27" t="s">
        <v>43</v>
      </c>
      <c r="D52" s="27" t="s">
        <v>44</v>
      </c>
      <c r="E52" s="88">
        <v>0</v>
      </c>
      <c r="F52" s="29"/>
    </row>
    <row r="53" spans="1:6" s="34" customFormat="1" ht="21.95" customHeight="1" x14ac:dyDescent="0.2">
      <c r="A53" s="30"/>
      <c r="B53" s="26"/>
      <c r="C53" s="27"/>
      <c r="D53" s="27"/>
      <c r="E53" s="32">
        <v>0</v>
      </c>
      <c r="F53" s="33"/>
    </row>
    <row r="54" spans="1:6" s="24" customFormat="1" x14ac:dyDescent="0.25">
      <c r="A54" s="80">
        <v>2</v>
      </c>
      <c r="B54" s="31" t="s">
        <v>49</v>
      </c>
      <c r="C54" s="81"/>
      <c r="D54" s="82"/>
      <c r="E54" s="83">
        <v>0</v>
      </c>
      <c r="F54" s="84"/>
    </row>
    <row r="55" spans="1:6" s="34" customFormat="1" ht="14.25" x14ac:dyDescent="0.2">
      <c r="A55" s="30"/>
      <c r="B55" s="26"/>
      <c r="C55" s="27"/>
      <c r="D55" s="27"/>
      <c r="E55" s="32">
        <v>0</v>
      </c>
      <c r="F55" s="33"/>
    </row>
    <row r="56" spans="1:6" s="92" customFormat="1" x14ac:dyDescent="0.25">
      <c r="A56" s="80">
        <v>2.1</v>
      </c>
      <c r="B56" s="31" t="s">
        <v>50</v>
      </c>
      <c r="C56" s="89"/>
      <c r="D56" s="89"/>
      <c r="E56" s="90">
        <v>0</v>
      </c>
      <c r="F56" s="91"/>
    </row>
    <row r="57" spans="1:6" ht="156.75" x14ac:dyDescent="0.25">
      <c r="A57" s="25"/>
      <c r="B57" s="93" t="s">
        <v>51</v>
      </c>
      <c r="C57" s="27"/>
      <c r="D57" s="27"/>
      <c r="E57" s="94"/>
      <c r="F57" s="95"/>
    </row>
    <row r="58" spans="1:6" s="34" customFormat="1" ht="14.25" x14ac:dyDescent="0.2">
      <c r="A58" s="30"/>
      <c r="B58" s="26"/>
      <c r="C58" s="27"/>
      <c r="D58" s="27"/>
      <c r="E58" s="32">
        <v>0</v>
      </c>
      <c r="F58" s="33"/>
    </row>
    <row r="59" spans="1:6" ht="24.95" customHeight="1" x14ac:dyDescent="0.25">
      <c r="A59" s="30" t="s">
        <v>52</v>
      </c>
      <c r="B59" s="26" t="s">
        <v>53</v>
      </c>
      <c r="C59" s="27" t="s">
        <v>26</v>
      </c>
      <c r="D59" s="27">
        <v>1</v>
      </c>
      <c r="E59" s="44">
        <v>53350</v>
      </c>
      <c r="F59" s="29">
        <f>E59*D59</f>
        <v>53350</v>
      </c>
    </row>
    <row r="60" spans="1:6" ht="14.25" x14ac:dyDescent="0.25">
      <c r="A60" s="30"/>
      <c r="B60" s="26"/>
      <c r="C60" s="27"/>
      <c r="D60" s="27"/>
      <c r="E60" s="44">
        <v>0</v>
      </c>
      <c r="F60" s="29"/>
    </row>
    <row r="61" spans="1:6" s="92" customFormat="1" x14ac:dyDescent="0.25">
      <c r="A61" s="80">
        <v>2.2000000000000002</v>
      </c>
      <c r="B61" s="31" t="s">
        <v>54</v>
      </c>
      <c r="C61" s="89"/>
      <c r="D61" s="89"/>
      <c r="E61" s="90">
        <v>0</v>
      </c>
      <c r="F61" s="91"/>
    </row>
    <row r="62" spans="1:6" ht="85.5" x14ac:dyDescent="0.25">
      <c r="A62" s="87"/>
      <c r="B62" s="93" t="s">
        <v>55</v>
      </c>
      <c r="C62" s="27"/>
      <c r="D62" s="27"/>
      <c r="E62" s="44">
        <v>0</v>
      </c>
      <c r="F62" s="29"/>
    </row>
    <row r="63" spans="1:6" ht="24.95" customHeight="1" x14ac:dyDescent="0.25">
      <c r="A63" s="30" t="s">
        <v>52</v>
      </c>
      <c r="B63" s="26" t="s">
        <v>56</v>
      </c>
      <c r="C63" s="27" t="s">
        <v>26</v>
      </c>
      <c r="D63" s="27" t="s">
        <v>44</v>
      </c>
      <c r="E63" s="44">
        <v>0</v>
      </c>
      <c r="F63" s="29"/>
    </row>
    <row r="64" spans="1:6" ht="24.95" customHeight="1" x14ac:dyDescent="0.25">
      <c r="A64" s="30" t="s">
        <v>57</v>
      </c>
      <c r="B64" s="26" t="s">
        <v>58</v>
      </c>
      <c r="C64" s="27" t="s">
        <v>26</v>
      </c>
      <c r="D64" s="27">
        <v>2</v>
      </c>
      <c r="E64" s="44">
        <v>3850</v>
      </c>
      <c r="F64" s="29">
        <f>E64*D64</f>
        <v>7700</v>
      </c>
    </row>
    <row r="65" spans="1:246" s="34" customFormat="1" ht="21.95" customHeight="1" x14ac:dyDescent="0.2">
      <c r="A65" s="30"/>
      <c r="B65" s="26"/>
      <c r="C65" s="27"/>
      <c r="D65" s="27"/>
      <c r="E65" s="32">
        <v>0</v>
      </c>
      <c r="F65" s="33"/>
    </row>
    <row r="66" spans="1:246" s="92" customFormat="1" ht="21.95" customHeight="1" x14ac:dyDescent="0.25">
      <c r="A66" s="80">
        <v>2.2999999999999998</v>
      </c>
      <c r="B66" s="31" t="s">
        <v>59</v>
      </c>
      <c r="C66" s="89"/>
      <c r="D66" s="89"/>
      <c r="E66" s="90">
        <v>0</v>
      </c>
      <c r="F66" s="91"/>
    </row>
    <row r="67" spans="1:246" ht="57" x14ac:dyDescent="0.25">
      <c r="A67" s="87"/>
      <c r="B67" s="93" t="s">
        <v>60</v>
      </c>
      <c r="C67" s="27"/>
      <c r="D67" s="27"/>
      <c r="E67" s="44">
        <v>0</v>
      </c>
      <c r="F67" s="29"/>
    </row>
    <row r="68" spans="1:246" ht="24.95" customHeight="1" x14ac:dyDescent="0.25">
      <c r="A68" s="30" t="s">
        <v>52</v>
      </c>
      <c r="B68" s="26" t="s">
        <v>56</v>
      </c>
      <c r="C68" s="27" t="s">
        <v>26</v>
      </c>
      <c r="D68" s="27" t="s">
        <v>44</v>
      </c>
      <c r="E68" s="44">
        <v>0</v>
      </c>
      <c r="F68" s="29"/>
    </row>
    <row r="69" spans="1:246" ht="24.95" customHeight="1" x14ac:dyDescent="0.25">
      <c r="A69" s="30" t="s">
        <v>57</v>
      </c>
      <c r="B69" s="26" t="s">
        <v>58</v>
      </c>
      <c r="C69" s="27" t="s">
        <v>26</v>
      </c>
      <c r="D69" s="27">
        <v>1</v>
      </c>
      <c r="E69" s="44">
        <v>4400</v>
      </c>
      <c r="F69" s="29">
        <f>E69*D69</f>
        <v>4400</v>
      </c>
    </row>
    <row r="70" spans="1:246" s="34" customFormat="1" ht="21.95" customHeight="1" x14ac:dyDescent="0.2">
      <c r="A70" s="30"/>
      <c r="B70" s="26"/>
      <c r="C70" s="27"/>
      <c r="D70" s="27"/>
      <c r="E70" s="32">
        <v>0</v>
      </c>
      <c r="F70" s="33"/>
    </row>
    <row r="71" spans="1:246" s="92" customFormat="1" ht="45" x14ac:dyDescent="0.25">
      <c r="A71" s="80">
        <v>2.4</v>
      </c>
      <c r="B71" s="31" t="s">
        <v>61</v>
      </c>
      <c r="C71" s="89"/>
      <c r="D71" s="89"/>
      <c r="E71" s="90">
        <v>0</v>
      </c>
      <c r="F71" s="91"/>
    </row>
    <row r="72" spans="1:246" s="100" customFormat="1" ht="24.95" customHeight="1" x14ac:dyDescent="0.25">
      <c r="A72" s="30" t="s">
        <v>52</v>
      </c>
      <c r="B72" s="43" t="s">
        <v>62</v>
      </c>
      <c r="C72" s="27" t="s">
        <v>26</v>
      </c>
      <c r="D72" s="27" t="s">
        <v>44</v>
      </c>
      <c r="E72" s="44">
        <v>0</v>
      </c>
      <c r="F72" s="29"/>
      <c r="G72" s="96"/>
      <c r="H72" s="97"/>
      <c r="I72" s="98"/>
      <c r="J72" s="99"/>
      <c r="K72" s="96"/>
      <c r="L72" s="96"/>
      <c r="M72" s="97"/>
      <c r="N72" s="97"/>
      <c r="O72" s="98"/>
      <c r="P72" s="99"/>
      <c r="Q72" s="96"/>
      <c r="R72" s="96"/>
      <c r="S72" s="97"/>
      <c r="T72" s="97"/>
      <c r="U72" s="98"/>
      <c r="V72" s="99"/>
      <c r="W72" s="96"/>
      <c r="X72" s="96"/>
      <c r="Y72" s="97"/>
      <c r="Z72" s="97"/>
      <c r="AA72" s="98"/>
      <c r="AB72" s="99"/>
      <c r="AC72" s="96"/>
      <c r="AD72" s="96"/>
      <c r="AE72" s="97"/>
      <c r="AF72" s="97"/>
      <c r="AG72" s="98"/>
      <c r="AH72" s="99"/>
      <c r="AI72" s="96"/>
      <c r="AJ72" s="96"/>
      <c r="AK72" s="97"/>
      <c r="AL72" s="97"/>
      <c r="AM72" s="98"/>
      <c r="AN72" s="99"/>
      <c r="AO72" s="96"/>
      <c r="AP72" s="96"/>
      <c r="AQ72" s="97"/>
      <c r="AR72" s="97"/>
      <c r="AS72" s="98"/>
      <c r="AT72" s="99"/>
      <c r="AU72" s="96"/>
      <c r="AV72" s="96"/>
      <c r="AW72" s="97"/>
      <c r="AX72" s="97"/>
      <c r="AY72" s="98"/>
      <c r="AZ72" s="99"/>
      <c r="BA72" s="96"/>
      <c r="BB72" s="96"/>
      <c r="BC72" s="97"/>
      <c r="BD72" s="97"/>
      <c r="BE72" s="98"/>
      <c r="BF72" s="99"/>
      <c r="BG72" s="96"/>
      <c r="BH72" s="96"/>
      <c r="BI72" s="97"/>
      <c r="BJ72" s="97"/>
      <c r="BK72" s="98"/>
      <c r="BL72" s="99"/>
      <c r="BM72" s="96"/>
      <c r="BN72" s="96"/>
      <c r="BO72" s="97"/>
      <c r="BP72" s="97"/>
      <c r="BQ72" s="98"/>
      <c r="BR72" s="99"/>
      <c r="BS72" s="96"/>
      <c r="BT72" s="96"/>
      <c r="BU72" s="97"/>
      <c r="BV72" s="97"/>
      <c r="BW72" s="98"/>
      <c r="BX72" s="99"/>
      <c r="BY72" s="96"/>
      <c r="BZ72" s="96"/>
      <c r="CA72" s="97"/>
      <c r="CB72" s="97"/>
      <c r="CC72" s="98"/>
      <c r="CD72" s="99"/>
      <c r="CE72" s="96"/>
      <c r="CF72" s="96"/>
      <c r="CG72" s="97"/>
      <c r="CH72" s="97"/>
      <c r="CI72" s="98"/>
      <c r="CJ72" s="99"/>
      <c r="CK72" s="96"/>
      <c r="CL72" s="96"/>
      <c r="CM72" s="97"/>
      <c r="CN72" s="97"/>
      <c r="CO72" s="98"/>
      <c r="CP72" s="99"/>
      <c r="CQ72" s="96"/>
      <c r="CR72" s="96"/>
      <c r="CS72" s="97"/>
      <c r="CT72" s="97"/>
      <c r="CU72" s="98"/>
      <c r="CV72" s="99"/>
      <c r="CW72" s="96"/>
      <c r="CX72" s="96"/>
      <c r="CY72" s="97"/>
      <c r="CZ72" s="97"/>
      <c r="DA72" s="98"/>
      <c r="DB72" s="99"/>
      <c r="DC72" s="96"/>
      <c r="DD72" s="96"/>
      <c r="DE72" s="97"/>
      <c r="DF72" s="97"/>
      <c r="DG72" s="98"/>
      <c r="DH72" s="99"/>
      <c r="DI72" s="96"/>
      <c r="DJ72" s="96"/>
      <c r="DK72" s="97"/>
      <c r="DL72" s="97"/>
      <c r="DM72" s="98"/>
      <c r="DN72" s="99"/>
      <c r="DO72" s="96"/>
      <c r="DP72" s="96"/>
      <c r="DQ72" s="97"/>
      <c r="DR72" s="97"/>
      <c r="DS72" s="98"/>
      <c r="DT72" s="99"/>
      <c r="DU72" s="96"/>
      <c r="DV72" s="96"/>
      <c r="DW72" s="97"/>
      <c r="DX72" s="97"/>
      <c r="DY72" s="98"/>
      <c r="DZ72" s="99"/>
      <c r="EA72" s="96"/>
      <c r="EB72" s="96"/>
      <c r="EC72" s="97"/>
      <c r="ED72" s="97"/>
      <c r="EE72" s="98"/>
      <c r="EF72" s="99"/>
      <c r="EG72" s="96"/>
      <c r="EH72" s="96"/>
      <c r="EI72" s="97"/>
      <c r="EJ72" s="97"/>
      <c r="EK72" s="98"/>
      <c r="EL72" s="99"/>
      <c r="EM72" s="96"/>
      <c r="EN72" s="96"/>
      <c r="EO72" s="97"/>
      <c r="EP72" s="97"/>
      <c r="EQ72" s="98"/>
      <c r="ER72" s="99"/>
      <c r="ES72" s="96"/>
      <c r="ET72" s="96"/>
      <c r="EU72" s="97"/>
      <c r="EV72" s="97"/>
      <c r="EW72" s="98"/>
      <c r="EX72" s="99"/>
      <c r="EY72" s="96"/>
      <c r="EZ72" s="96"/>
      <c r="FA72" s="97"/>
      <c r="FB72" s="97"/>
      <c r="FC72" s="98"/>
      <c r="FD72" s="99"/>
      <c r="FE72" s="96"/>
      <c r="FF72" s="96"/>
      <c r="FG72" s="97"/>
      <c r="FH72" s="97"/>
      <c r="FI72" s="98"/>
      <c r="FJ72" s="99"/>
      <c r="FK72" s="96"/>
      <c r="FL72" s="96"/>
      <c r="FM72" s="97"/>
      <c r="FN72" s="97"/>
      <c r="FO72" s="98"/>
      <c r="FP72" s="99"/>
      <c r="FQ72" s="96"/>
      <c r="FR72" s="96"/>
      <c r="FS72" s="97"/>
      <c r="FT72" s="97"/>
      <c r="FU72" s="98"/>
      <c r="FV72" s="99"/>
      <c r="FW72" s="96"/>
      <c r="FX72" s="96"/>
      <c r="FY72" s="97"/>
      <c r="FZ72" s="97"/>
      <c r="GA72" s="98"/>
      <c r="GB72" s="99"/>
      <c r="GC72" s="96"/>
      <c r="GD72" s="96"/>
      <c r="GE72" s="97"/>
      <c r="GF72" s="97"/>
      <c r="GG72" s="98"/>
      <c r="GH72" s="99"/>
      <c r="GI72" s="96"/>
      <c r="GJ72" s="96"/>
      <c r="GK72" s="97"/>
      <c r="GL72" s="97"/>
      <c r="GM72" s="98"/>
      <c r="GN72" s="99"/>
      <c r="GO72" s="96"/>
      <c r="GP72" s="96"/>
      <c r="GQ72" s="97"/>
      <c r="GR72" s="97"/>
      <c r="GS72" s="98"/>
      <c r="GT72" s="99"/>
      <c r="GU72" s="96"/>
      <c r="GV72" s="96"/>
      <c r="GW72" s="97"/>
      <c r="GX72" s="97"/>
      <c r="GY72" s="98"/>
      <c r="GZ72" s="99"/>
      <c r="HA72" s="96"/>
      <c r="HB72" s="96"/>
      <c r="HC72" s="97"/>
      <c r="HD72" s="97"/>
      <c r="HE72" s="98"/>
      <c r="HF72" s="99"/>
      <c r="HG72" s="96"/>
      <c r="HH72" s="96"/>
      <c r="HI72" s="97"/>
      <c r="HJ72" s="97"/>
      <c r="HK72" s="98"/>
      <c r="HL72" s="99"/>
      <c r="HM72" s="96"/>
      <c r="HN72" s="96"/>
      <c r="HO72" s="97"/>
      <c r="HP72" s="97"/>
      <c r="HQ72" s="98"/>
      <c r="HR72" s="99"/>
      <c r="HS72" s="96"/>
      <c r="HT72" s="96"/>
      <c r="HU72" s="97"/>
      <c r="HV72" s="97"/>
      <c r="HW72" s="98"/>
      <c r="HX72" s="99"/>
      <c r="HY72" s="96"/>
      <c r="HZ72" s="96"/>
      <c r="IA72" s="97"/>
      <c r="IB72" s="97"/>
      <c r="IC72" s="98"/>
      <c r="ID72" s="99"/>
      <c r="IE72" s="96"/>
      <c r="IF72" s="96"/>
      <c r="IG72" s="97"/>
      <c r="IH72" s="97"/>
      <c r="II72" s="98"/>
      <c r="IJ72" s="99"/>
      <c r="IK72" s="96"/>
      <c r="IL72" s="96"/>
    </row>
    <row r="73" spans="1:246" s="100" customFormat="1" ht="24.95" customHeight="1" x14ac:dyDescent="0.25">
      <c r="A73" s="30" t="s">
        <v>57</v>
      </c>
      <c r="B73" s="43" t="s">
        <v>63</v>
      </c>
      <c r="C73" s="27" t="s">
        <v>26</v>
      </c>
      <c r="D73" s="27">
        <v>2</v>
      </c>
      <c r="E73" s="44">
        <v>3080</v>
      </c>
      <c r="F73" s="29">
        <f>D73*E73</f>
        <v>6160</v>
      </c>
      <c r="G73" s="96"/>
      <c r="H73" s="97"/>
      <c r="I73" s="98"/>
      <c r="J73" s="99"/>
      <c r="K73" s="96"/>
      <c r="L73" s="96"/>
      <c r="M73" s="97"/>
      <c r="N73" s="97"/>
      <c r="O73" s="98"/>
      <c r="P73" s="99"/>
      <c r="Q73" s="96"/>
      <c r="R73" s="96"/>
      <c r="S73" s="97"/>
      <c r="T73" s="97"/>
      <c r="U73" s="98"/>
      <c r="V73" s="99"/>
      <c r="W73" s="96"/>
      <c r="X73" s="96"/>
      <c r="Y73" s="97"/>
      <c r="Z73" s="97"/>
      <c r="AA73" s="98"/>
      <c r="AB73" s="99"/>
      <c r="AC73" s="96"/>
      <c r="AD73" s="96"/>
      <c r="AE73" s="97"/>
      <c r="AF73" s="97"/>
      <c r="AG73" s="98"/>
      <c r="AH73" s="99"/>
      <c r="AI73" s="96"/>
      <c r="AJ73" s="96"/>
      <c r="AK73" s="97"/>
      <c r="AL73" s="97"/>
      <c r="AM73" s="98"/>
      <c r="AN73" s="99"/>
      <c r="AO73" s="96"/>
      <c r="AP73" s="96"/>
      <c r="AQ73" s="97"/>
      <c r="AR73" s="97"/>
      <c r="AS73" s="98"/>
      <c r="AT73" s="99"/>
      <c r="AU73" s="96"/>
      <c r="AV73" s="96"/>
      <c r="AW73" s="97"/>
      <c r="AX73" s="97"/>
      <c r="AY73" s="98"/>
      <c r="AZ73" s="99"/>
      <c r="BA73" s="96"/>
      <c r="BB73" s="96"/>
      <c r="BC73" s="97"/>
      <c r="BD73" s="97"/>
      <c r="BE73" s="98"/>
      <c r="BF73" s="99"/>
      <c r="BG73" s="96"/>
      <c r="BH73" s="96"/>
      <c r="BI73" s="97"/>
      <c r="BJ73" s="97"/>
      <c r="BK73" s="98"/>
      <c r="BL73" s="99"/>
      <c r="BM73" s="96"/>
      <c r="BN73" s="96"/>
      <c r="BO73" s="97"/>
      <c r="BP73" s="97"/>
      <c r="BQ73" s="98"/>
      <c r="BR73" s="99"/>
      <c r="BS73" s="96"/>
      <c r="BT73" s="96"/>
      <c r="BU73" s="97"/>
      <c r="BV73" s="97"/>
      <c r="BW73" s="98"/>
      <c r="BX73" s="99"/>
      <c r="BY73" s="96"/>
      <c r="BZ73" s="96"/>
      <c r="CA73" s="97"/>
      <c r="CB73" s="97"/>
      <c r="CC73" s="98"/>
      <c r="CD73" s="99"/>
      <c r="CE73" s="96"/>
      <c r="CF73" s="96"/>
      <c r="CG73" s="97"/>
      <c r="CH73" s="97"/>
      <c r="CI73" s="98"/>
      <c r="CJ73" s="99"/>
      <c r="CK73" s="96"/>
      <c r="CL73" s="96"/>
      <c r="CM73" s="97"/>
      <c r="CN73" s="97"/>
      <c r="CO73" s="98"/>
      <c r="CP73" s="99"/>
      <c r="CQ73" s="96"/>
      <c r="CR73" s="96"/>
      <c r="CS73" s="97"/>
      <c r="CT73" s="97"/>
      <c r="CU73" s="98"/>
      <c r="CV73" s="99"/>
      <c r="CW73" s="96"/>
      <c r="CX73" s="96"/>
      <c r="CY73" s="97"/>
      <c r="CZ73" s="97"/>
      <c r="DA73" s="98"/>
      <c r="DB73" s="99"/>
      <c r="DC73" s="96"/>
      <c r="DD73" s="96"/>
      <c r="DE73" s="97"/>
      <c r="DF73" s="97"/>
      <c r="DG73" s="98"/>
      <c r="DH73" s="99"/>
      <c r="DI73" s="96"/>
      <c r="DJ73" s="96"/>
      <c r="DK73" s="97"/>
      <c r="DL73" s="97"/>
      <c r="DM73" s="98"/>
      <c r="DN73" s="99"/>
      <c r="DO73" s="96"/>
      <c r="DP73" s="96"/>
      <c r="DQ73" s="97"/>
      <c r="DR73" s="97"/>
      <c r="DS73" s="98"/>
      <c r="DT73" s="99"/>
      <c r="DU73" s="96"/>
      <c r="DV73" s="96"/>
      <c r="DW73" s="97"/>
      <c r="DX73" s="97"/>
      <c r="DY73" s="98"/>
      <c r="DZ73" s="99"/>
      <c r="EA73" s="96"/>
      <c r="EB73" s="96"/>
      <c r="EC73" s="97"/>
      <c r="ED73" s="97"/>
      <c r="EE73" s="98"/>
      <c r="EF73" s="99"/>
      <c r="EG73" s="96"/>
      <c r="EH73" s="96"/>
      <c r="EI73" s="97"/>
      <c r="EJ73" s="97"/>
      <c r="EK73" s="98"/>
      <c r="EL73" s="99"/>
      <c r="EM73" s="96"/>
      <c r="EN73" s="96"/>
      <c r="EO73" s="97"/>
      <c r="EP73" s="97"/>
      <c r="EQ73" s="98"/>
      <c r="ER73" s="99"/>
      <c r="ES73" s="96"/>
      <c r="ET73" s="96"/>
      <c r="EU73" s="97"/>
      <c r="EV73" s="97"/>
      <c r="EW73" s="98"/>
      <c r="EX73" s="99"/>
      <c r="EY73" s="96"/>
      <c r="EZ73" s="96"/>
      <c r="FA73" s="97"/>
      <c r="FB73" s="97"/>
      <c r="FC73" s="98"/>
      <c r="FD73" s="99"/>
      <c r="FE73" s="96"/>
      <c r="FF73" s="96"/>
      <c r="FG73" s="97"/>
      <c r="FH73" s="97"/>
      <c r="FI73" s="98"/>
      <c r="FJ73" s="99"/>
      <c r="FK73" s="96"/>
      <c r="FL73" s="96"/>
      <c r="FM73" s="97"/>
      <c r="FN73" s="97"/>
      <c r="FO73" s="98"/>
      <c r="FP73" s="99"/>
      <c r="FQ73" s="96"/>
      <c r="FR73" s="96"/>
      <c r="FS73" s="97"/>
      <c r="FT73" s="97"/>
      <c r="FU73" s="98"/>
      <c r="FV73" s="99"/>
      <c r="FW73" s="96"/>
      <c r="FX73" s="96"/>
      <c r="FY73" s="97"/>
      <c r="FZ73" s="97"/>
      <c r="GA73" s="98"/>
      <c r="GB73" s="99"/>
      <c r="GC73" s="96"/>
      <c r="GD73" s="96"/>
      <c r="GE73" s="97"/>
      <c r="GF73" s="97"/>
      <c r="GG73" s="98"/>
      <c r="GH73" s="99"/>
      <c r="GI73" s="96"/>
      <c r="GJ73" s="96"/>
      <c r="GK73" s="97"/>
      <c r="GL73" s="97"/>
      <c r="GM73" s="98"/>
      <c r="GN73" s="99"/>
      <c r="GO73" s="96"/>
      <c r="GP73" s="96"/>
      <c r="GQ73" s="97"/>
      <c r="GR73" s="97"/>
      <c r="GS73" s="98"/>
      <c r="GT73" s="99"/>
      <c r="GU73" s="96"/>
      <c r="GV73" s="96"/>
      <c r="GW73" s="97"/>
      <c r="GX73" s="97"/>
      <c r="GY73" s="98"/>
      <c r="GZ73" s="99"/>
      <c r="HA73" s="96"/>
      <c r="HB73" s="96"/>
      <c r="HC73" s="97"/>
      <c r="HD73" s="97"/>
      <c r="HE73" s="98"/>
      <c r="HF73" s="99"/>
      <c r="HG73" s="96"/>
      <c r="HH73" s="96"/>
      <c r="HI73" s="97"/>
      <c r="HJ73" s="97"/>
      <c r="HK73" s="98"/>
      <c r="HL73" s="99"/>
      <c r="HM73" s="96"/>
      <c r="HN73" s="96"/>
      <c r="HO73" s="97"/>
      <c r="HP73" s="97"/>
      <c r="HQ73" s="98"/>
      <c r="HR73" s="99"/>
      <c r="HS73" s="96"/>
      <c r="HT73" s="96"/>
      <c r="HU73" s="97"/>
      <c r="HV73" s="97"/>
      <c r="HW73" s="98"/>
      <c r="HX73" s="99"/>
      <c r="HY73" s="96"/>
      <c r="HZ73" s="96"/>
      <c r="IA73" s="97"/>
      <c r="IB73" s="97"/>
      <c r="IC73" s="98"/>
      <c r="ID73" s="99"/>
      <c r="IE73" s="96"/>
      <c r="IF73" s="96"/>
      <c r="IG73" s="97"/>
      <c r="IH73" s="97"/>
      <c r="II73" s="98"/>
      <c r="IJ73" s="99"/>
      <c r="IK73" s="96"/>
      <c r="IL73" s="96"/>
    </row>
    <row r="74" spans="1:246" s="34" customFormat="1" ht="21.95" customHeight="1" x14ac:dyDescent="0.2">
      <c r="A74" s="30"/>
      <c r="B74" s="26"/>
      <c r="C74" s="27"/>
      <c r="D74" s="27"/>
      <c r="E74" s="32">
        <v>0</v>
      </c>
      <c r="F74" s="33"/>
    </row>
    <row r="75" spans="1:246" s="92" customFormat="1" ht="60" x14ac:dyDescent="0.25">
      <c r="A75" s="80">
        <v>2.5</v>
      </c>
      <c r="B75" s="31" t="s">
        <v>64</v>
      </c>
      <c r="C75" s="89"/>
      <c r="D75" s="89"/>
      <c r="E75" s="90">
        <v>0</v>
      </c>
      <c r="F75" s="91"/>
    </row>
    <row r="76" spans="1:246" s="100" customFormat="1" ht="24.95" customHeight="1" x14ac:dyDescent="0.25">
      <c r="A76" s="30" t="s">
        <v>52</v>
      </c>
      <c r="B76" s="43" t="s">
        <v>65</v>
      </c>
      <c r="C76" s="27" t="s">
        <v>26</v>
      </c>
      <c r="D76" s="27" t="s">
        <v>44</v>
      </c>
      <c r="E76" s="44">
        <v>0</v>
      </c>
      <c r="F76" s="29"/>
      <c r="G76" s="96"/>
      <c r="H76" s="97"/>
      <c r="I76" s="98"/>
      <c r="J76" s="99"/>
      <c r="K76" s="96"/>
      <c r="L76" s="96"/>
      <c r="M76" s="97"/>
      <c r="N76" s="97"/>
      <c r="O76" s="98"/>
      <c r="P76" s="99"/>
      <c r="Q76" s="96"/>
      <c r="R76" s="96"/>
      <c r="S76" s="97"/>
      <c r="T76" s="97"/>
      <c r="U76" s="98"/>
      <c r="V76" s="99"/>
      <c r="W76" s="96"/>
      <c r="X76" s="96"/>
      <c r="Y76" s="97"/>
      <c r="Z76" s="97"/>
      <c r="AA76" s="98"/>
      <c r="AB76" s="99"/>
      <c r="AC76" s="96"/>
      <c r="AD76" s="96"/>
      <c r="AE76" s="97"/>
      <c r="AF76" s="97"/>
      <c r="AG76" s="98"/>
      <c r="AH76" s="99"/>
      <c r="AI76" s="96"/>
      <c r="AJ76" s="96"/>
      <c r="AK76" s="97"/>
      <c r="AL76" s="97"/>
      <c r="AM76" s="98"/>
      <c r="AN76" s="99"/>
      <c r="AO76" s="96"/>
      <c r="AP76" s="96"/>
      <c r="AQ76" s="97"/>
      <c r="AR76" s="97"/>
      <c r="AS76" s="98"/>
      <c r="AT76" s="99"/>
      <c r="AU76" s="96"/>
      <c r="AV76" s="96"/>
      <c r="AW76" s="97"/>
      <c r="AX76" s="97"/>
      <c r="AY76" s="98"/>
      <c r="AZ76" s="99"/>
      <c r="BA76" s="96"/>
      <c r="BB76" s="96"/>
      <c r="BC76" s="97"/>
      <c r="BD76" s="97"/>
      <c r="BE76" s="98"/>
      <c r="BF76" s="99"/>
      <c r="BG76" s="96"/>
      <c r="BH76" s="96"/>
      <c r="BI76" s="97"/>
      <c r="BJ76" s="97"/>
      <c r="BK76" s="98"/>
      <c r="BL76" s="99"/>
      <c r="BM76" s="96"/>
      <c r="BN76" s="96"/>
      <c r="BO76" s="97"/>
      <c r="BP76" s="97"/>
      <c r="BQ76" s="98"/>
      <c r="BR76" s="99"/>
      <c r="BS76" s="96"/>
      <c r="BT76" s="96"/>
      <c r="BU76" s="97"/>
      <c r="BV76" s="97"/>
      <c r="BW76" s="98"/>
      <c r="BX76" s="99"/>
      <c r="BY76" s="96"/>
      <c r="BZ76" s="96"/>
      <c r="CA76" s="97"/>
      <c r="CB76" s="97"/>
      <c r="CC76" s="98"/>
      <c r="CD76" s="99"/>
      <c r="CE76" s="96"/>
      <c r="CF76" s="96"/>
      <c r="CG76" s="97"/>
      <c r="CH76" s="97"/>
      <c r="CI76" s="98"/>
      <c r="CJ76" s="99"/>
      <c r="CK76" s="96"/>
      <c r="CL76" s="96"/>
      <c r="CM76" s="97"/>
      <c r="CN76" s="97"/>
      <c r="CO76" s="98"/>
      <c r="CP76" s="99"/>
      <c r="CQ76" s="96"/>
      <c r="CR76" s="96"/>
      <c r="CS76" s="97"/>
      <c r="CT76" s="97"/>
      <c r="CU76" s="98"/>
      <c r="CV76" s="99"/>
      <c r="CW76" s="96"/>
      <c r="CX76" s="96"/>
      <c r="CY76" s="97"/>
      <c r="CZ76" s="97"/>
      <c r="DA76" s="98"/>
      <c r="DB76" s="99"/>
      <c r="DC76" s="96"/>
      <c r="DD76" s="96"/>
      <c r="DE76" s="97"/>
      <c r="DF76" s="97"/>
      <c r="DG76" s="98"/>
      <c r="DH76" s="99"/>
      <c r="DI76" s="96"/>
      <c r="DJ76" s="96"/>
      <c r="DK76" s="97"/>
      <c r="DL76" s="97"/>
      <c r="DM76" s="98"/>
      <c r="DN76" s="99"/>
      <c r="DO76" s="96"/>
      <c r="DP76" s="96"/>
      <c r="DQ76" s="97"/>
      <c r="DR76" s="97"/>
      <c r="DS76" s="98"/>
      <c r="DT76" s="99"/>
      <c r="DU76" s="96"/>
      <c r="DV76" s="96"/>
      <c r="DW76" s="97"/>
      <c r="DX76" s="97"/>
      <c r="DY76" s="98"/>
      <c r="DZ76" s="99"/>
      <c r="EA76" s="96"/>
      <c r="EB76" s="96"/>
      <c r="EC76" s="97"/>
      <c r="ED76" s="97"/>
      <c r="EE76" s="98"/>
      <c r="EF76" s="99"/>
      <c r="EG76" s="96"/>
      <c r="EH76" s="96"/>
      <c r="EI76" s="97"/>
      <c r="EJ76" s="97"/>
      <c r="EK76" s="98"/>
      <c r="EL76" s="99"/>
      <c r="EM76" s="96"/>
      <c r="EN76" s="96"/>
      <c r="EO76" s="97"/>
      <c r="EP76" s="97"/>
      <c r="EQ76" s="98"/>
      <c r="ER76" s="99"/>
      <c r="ES76" s="96"/>
      <c r="ET76" s="96"/>
      <c r="EU76" s="97"/>
      <c r="EV76" s="97"/>
      <c r="EW76" s="98"/>
      <c r="EX76" s="99"/>
      <c r="EY76" s="96"/>
      <c r="EZ76" s="96"/>
      <c r="FA76" s="97"/>
      <c r="FB76" s="97"/>
      <c r="FC76" s="98"/>
      <c r="FD76" s="99"/>
      <c r="FE76" s="96"/>
      <c r="FF76" s="96"/>
      <c r="FG76" s="97"/>
      <c r="FH76" s="97"/>
      <c r="FI76" s="98"/>
      <c r="FJ76" s="99"/>
      <c r="FK76" s="96"/>
      <c r="FL76" s="96"/>
      <c r="FM76" s="97"/>
      <c r="FN76" s="97"/>
      <c r="FO76" s="98"/>
      <c r="FP76" s="99"/>
      <c r="FQ76" s="96"/>
      <c r="FR76" s="96"/>
      <c r="FS76" s="97"/>
      <c r="FT76" s="97"/>
      <c r="FU76" s="98"/>
      <c r="FV76" s="99"/>
      <c r="FW76" s="96"/>
      <c r="FX76" s="96"/>
      <c r="FY76" s="97"/>
      <c r="FZ76" s="97"/>
      <c r="GA76" s="98"/>
      <c r="GB76" s="99"/>
      <c r="GC76" s="96"/>
      <c r="GD76" s="96"/>
      <c r="GE76" s="97"/>
      <c r="GF76" s="97"/>
      <c r="GG76" s="98"/>
      <c r="GH76" s="99"/>
      <c r="GI76" s="96"/>
      <c r="GJ76" s="96"/>
      <c r="GK76" s="97"/>
      <c r="GL76" s="97"/>
      <c r="GM76" s="98"/>
      <c r="GN76" s="99"/>
      <c r="GO76" s="96"/>
      <c r="GP76" s="96"/>
      <c r="GQ76" s="97"/>
      <c r="GR76" s="97"/>
      <c r="GS76" s="98"/>
      <c r="GT76" s="99"/>
      <c r="GU76" s="96"/>
      <c r="GV76" s="96"/>
      <c r="GW76" s="97"/>
      <c r="GX76" s="97"/>
      <c r="GY76" s="98"/>
      <c r="GZ76" s="99"/>
      <c r="HA76" s="96"/>
      <c r="HB76" s="96"/>
      <c r="HC76" s="97"/>
      <c r="HD76" s="97"/>
      <c r="HE76" s="98"/>
      <c r="HF76" s="99"/>
      <c r="HG76" s="96"/>
      <c r="HH76" s="96"/>
      <c r="HI76" s="97"/>
      <c r="HJ76" s="97"/>
      <c r="HK76" s="98"/>
      <c r="HL76" s="99"/>
      <c r="HM76" s="96"/>
      <c r="HN76" s="96"/>
      <c r="HO76" s="97"/>
      <c r="HP76" s="97"/>
      <c r="HQ76" s="98"/>
      <c r="HR76" s="99"/>
      <c r="HS76" s="96"/>
      <c r="HT76" s="96"/>
      <c r="HU76" s="97"/>
      <c r="HV76" s="97"/>
      <c r="HW76" s="98"/>
      <c r="HX76" s="99"/>
      <c r="HY76" s="96"/>
      <c r="HZ76" s="96"/>
      <c r="IA76" s="97"/>
      <c r="IB76" s="97"/>
      <c r="IC76" s="98"/>
      <c r="ID76" s="99"/>
      <c r="IE76" s="96"/>
      <c r="IF76" s="96"/>
      <c r="IG76" s="97"/>
      <c r="IH76" s="97"/>
      <c r="II76" s="98"/>
      <c r="IJ76" s="99"/>
      <c r="IK76" s="96"/>
      <c r="IL76" s="96"/>
    </row>
    <row r="77" spans="1:246" s="100" customFormat="1" ht="24.95" customHeight="1" x14ac:dyDescent="0.25">
      <c r="A77" s="30" t="s">
        <v>57</v>
      </c>
      <c r="B77" s="43" t="s">
        <v>66</v>
      </c>
      <c r="C77" s="27" t="s">
        <v>26</v>
      </c>
      <c r="D77" s="27">
        <v>2</v>
      </c>
      <c r="E77" s="44">
        <v>3080</v>
      </c>
      <c r="F77" s="29">
        <f>D77*E77</f>
        <v>6160</v>
      </c>
      <c r="G77" s="96"/>
      <c r="H77" s="97"/>
      <c r="I77" s="98"/>
      <c r="J77" s="99"/>
      <c r="K77" s="96"/>
      <c r="L77" s="96"/>
      <c r="M77" s="97"/>
      <c r="N77" s="97"/>
      <c r="O77" s="98"/>
      <c r="P77" s="99"/>
      <c r="Q77" s="96"/>
      <c r="R77" s="96"/>
      <c r="S77" s="97"/>
      <c r="T77" s="97"/>
      <c r="U77" s="98"/>
      <c r="V77" s="99"/>
      <c r="W77" s="96"/>
      <c r="X77" s="96"/>
      <c r="Y77" s="97"/>
      <c r="Z77" s="97"/>
      <c r="AA77" s="98"/>
      <c r="AB77" s="99"/>
      <c r="AC77" s="96"/>
      <c r="AD77" s="96"/>
      <c r="AE77" s="97"/>
      <c r="AF77" s="97"/>
      <c r="AG77" s="98"/>
      <c r="AH77" s="99"/>
      <c r="AI77" s="96"/>
      <c r="AJ77" s="96"/>
      <c r="AK77" s="97"/>
      <c r="AL77" s="97"/>
      <c r="AM77" s="98"/>
      <c r="AN77" s="99"/>
      <c r="AO77" s="96"/>
      <c r="AP77" s="96"/>
      <c r="AQ77" s="97"/>
      <c r="AR77" s="97"/>
      <c r="AS77" s="98"/>
      <c r="AT77" s="99"/>
      <c r="AU77" s="96"/>
      <c r="AV77" s="96"/>
      <c r="AW77" s="97"/>
      <c r="AX77" s="97"/>
      <c r="AY77" s="98"/>
      <c r="AZ77" s="99"/>
      <c r="BA77" s="96"/>
      <c r="BB77" s="96"/>
      <c r="BC77" s="97"/>
      <c r="BD77" s="97"/>
      <c r="BE77" s="98"/>
      <c r="BF77" s="99"/>
      <c r="BG77" s="96"/>
      <c r="BH77" s="96"/>
      <c r="BI77" s="97"/>
      <c r="BJ77" s="97"/>
      <c r="BK77" s="98"/>
      <c r="BL77" s="99"/>
      <c r="BM77" s="96"/>
      <c r="BN77" s="96"/>
      <c r="BO77" s="97"/>
      <c r="BP77" s="97"/>
      <c r="BQ77" s="98"/>
      <c r="BR77" s="99"/>
      <c r="BS77" s="96"/>
      <c r="BT77" s="96"/>
      <c r="BU77" s="97"/>
      <c r="BV77" s="97"/>
      <c r="BW77" s="98"/>
      <c r="BX77" s="99"/>
      <c r="BY77" s="96"/>
      <c r="BZ77" s="96"/>
      <c r="CA77" s="97"/>
      <c r="CB77" s="97"/>
      <c r="CC77" s="98"/>
      <c r="CD77" s="99"/>
      <c r="CE77" s="96"/>
      <c r="CF77" s="96"/>
      <c r="CG77" s="97"/>
      <c r="CH77" s="97"/>
      <c r="CI77" s="98"/>
      <c r="CJ77" s="99"/>
      <c r="CK77" s="96"/>
      <c r="CL77" s="96"/>
      <c r="CM77" s="97"/>
      <c r="CN77" s="97"/>
      <c r="CO77" s="98"/>
      <c r="CP77" s="99"/>
      <c r="CQ77" s="96"/>
      <c r="CR77" s="96"/>
      <c r="CS77" s="97"/>
      <c r="CT77" s="97"/>
      <c r="CU77" s="98"/>
      <c r="CV77" s="99"/>
      <c r="CW77" s="96"/>
      <c r="CX77" s="96"/>
      <c r="CY77" s="97"/>
      <c r="CZ77" s="97"/>
      <c r="DA77" s="98"/>
      <c r="DB77" s="99"/>
      <c r="DC77" s="96"/>
      <c r="DD77" s="96"/>
      <c r="DE77" s="97"/>
      <c r="DF77" s="97"/>
      <c r="DG77" s="98"/>
      <c r="DH77" s="99"/>
      <c r="DI77" s="96"/>
      <c r="DJ77" s="96"/>
      <c r="DK77" s="97"/>
      <c r="DL77" s="97"/>
      <c r="DM77" s="98"/>
      <c r="DN77" s="99"/>
      <c r="DO77" s="96"/>
      <c r="DP77" s="96"/>
      <c r="DQ77" s="97"/>
      <c r="DR77" s="97"/>
      <c r="DS77" s="98"/>
      <c r="DT77" s="99"/>
      <c r="DU77" s="96"/>
      <c r="DV77" s="96"/>
      <c r="DW77" s="97"/>
      <c r="DX77" s="97"/>
      <c r="DY77" s="98"/>
      <c r="DZ77" s="99"/>
      <c r="EA77" s="96"/>
      <c r="EB77" s="96"/>
      <c r="EC77" s="97"/>
      <c r="ED77" s="97"/>
      <c r="EE77" s="98"/>
      <c r="EF77" s="99"/>
      <c r="EG77" s="96"/>
      <c r="EH77" s="96"/>
      <c r="EI77" s="97"/>
      <c r="EJ77" s="97"/>
      <c r="EK77" s="98"/>
      <c r="EL77" s="99"/>
      <c r="EM77" s="96"/>
      <c r="EN77" s="96"/>
      <c r="EO77" s="97"/>
      <c r="EP77" s="97"/>
      <c r="EQ77" s="98"/>
      <c r="ER77" s="99"/>
      <c r="ES77" s="96"/>
      <c r="ET77" s="96"/>
      <c r="EU77" s="97"/>
      <c r="EV77" s="97"/>
      <c r="EW77" s="98"/>
      <c r="EX77" s="99"/>
      <c r="EY77" s="96"/>
      <c r="EZ77" s="96"/>
      <c r="FA77" s="97"/>
      <c r="FB77" s="97"/>
      <c r="FC77" s="98"/>
      <c r="FD77" s="99"/>
      <c r="FE77" s="96"/>
      <c r="FF77" s="96"/>
      <c r="FG77" s="97"/>
      <c r="FH77" s="97"/>
      <c r="FI77" s="98"/>
      <c r="FJ77" s="99"/>
      <c r="FK77" s="96"/>
      <c r="FL77" s="96"/>
      <c r="FM77" s="97"/>
      <c r="FN77" s="97"/>
      <c r="FO77" s="98"/>
      <c r="FP77" s="99"/>
      <c r="FQ77" s="96"/>
      <c r="FR77" s="96"/>
      <c r="FS77" s="97"/>
      <c r="FT77" s="97"/>
      <c r="FU77" s="98"/>
      <c r="FV77" s="99"/>
      <c r="FW77" s="96"/>
      <c r="FX77" s="96"/>
      <c r="FY77" s="97"/>
      <c r="FZ77" s="97"/>
      <c r="GA77" s="98"/>
      <c r="GB77" s="99"/>
      <c r="GC77" s="96"/>
      <c r="GD77" s="96"/>
      <c r="GE77" s="97"/>
      <c r="GF77" s="97"/>
      <c r="GG77" s="98"/>
      <c r="GH77" s="99"/>
      <c r="GI77" s="96"/>
      <c r="GJ77" s="96"/>
      <c r="GK77" s="97"/>
      <c r="GL77" s="97"/>
      <c r="GM77" s="98"/>
      <c r="GN77" s="99"/>
      <c r="GO77" s="96"/>
      <c r="GP77" s="96"/>
      <c r="GQ77" s="97"/>
      <c r="GR77" s="97"/>
      <c r="GS77" s="98"/>
      <c r="GT77" s="99"/>
      <c r="GU77" s="96"/>
      <c r="GV77" s="96"/>
      <c r="GW77" s="97"/>
      <c r="GX77" s="97"/>
      <c r="GY77" s="98"/>
      <c r="GZ77" s="99"/>
      <c r="HA77" s="96"/>
      <c r="HB77" s="96"/>
      <c r="HC77" s="97"/>
      <c r="HD77" s="97"/>
      <c r="HE77" s="98"/>
      <c r="HF77" s="99"/>
      <c r="HG77" s="96"/>
      <c r="HH77" s="96"/>
      <c r="HI77" s="97"/>
      <c r="HJ77" s="97"/>
      <c r="HK77" s="98"/>
      <c r="HL77" s="99"/>
      <c r="HM77" s="96"/>
      <c r="HN77" s="96"/>
      <c r="HO77" s="97"/>
      <c r="HP77" s="97"/>
      <c r="HQ77" s="98"/>
      <c r="HR77" s="99"/>
      <c r="HS77" s="96"/>
      <c r="HT77" s="96"/>
      <c r="HU77" s="97"/>
      <c r="HV77" s="97"/>
      <c r="HW77" s="98"/>
      <c r="HX77" s="99"/>
      <c r="HY77" s="96"/>
      <c r="HZ77" s="96"/>
      <c r="IA77" s="97"/>
      <c r="IB77" s="97"/>
      <c r="IC77" s="98"/>
      <c r="ID77" s="99"/>
      <c r="IE77" s="96"/>
      <c r="IF77" s="96"/>
      <c r="IG77" s="97"/>
      <c r="IH77" s="97"/>
      <c r="II77" s="98"/>
      <c r="IJ77" s="99"/>
      <c r="IK77" s="96"/>
      <c r="IL77" s="96"/>
    </row>
    <row r="78" spans="1:246" s="34" customFormat="1" ht="21.95" customHeight="1" x14ac:dyDescent="0.2">
      <c r="A78" s="30"/>
      <c r="B78" s="26"/>
      <c r="C78" s="27"/>
      <c r="D78" s="27"/>
      <c r="E78" s="32">
        <v>0</v>
      </c>
      <c r="F78" s="33"/>
    </row>
    <row r="79" spans="1:246" s="92" customFormat="1" ht="30" customHeight="1" x14ac:dyDescent="0.25">
      <c r="A79" s="80">
        <v>2.6</v>
      </c>
      <c r="B79" s="31" t="s">
        <v>67</v>
      </c>
      <c r="C79" s="89"/>
      <c r="D79" s="89"/>
      <c r="E79" s="90">
        <v>0</v>
      </c>
      <c r="F79" s="91"/>
    </row>
    <row r="80" spans="1:246" s="92" customFormat="1" x14ac:dyDescent="0.25">
      <c r="A80" s="80"/>
      <c r="B80" s="31"/>
      <c r="C80" s="89"/>
      <c r="D80" s="89"/>
      <c r="E80" s="90">
        <v>0</v>
      </c>
      <c r="F80" s="91"/>
    </row>
    <row r="81" spans="1:6" s="34" customFormat="1" ht="24.95" customHeight="1" x14ac:dyDescent="0.2">
      <c r="A81" s="30" t="s">
        <v>52</v>
      </c>
      <c r="B81" s="43" t="s">
        <v>68</v>
      </c>
      <c r="C81" s="27" t="s">
        <v>26</v>
      </c>
      <c r="D81" s="27">
        <v>2</v>
      </c>
      <c r="E81" s="44">
        <v>2750</v>
      </c>
      <c r="F81" s="29">
        <f>E81*D81</f>
        <v>5500</v>
      </c>
    </row>
    <row r="82" spans="1:6" s="34" customFormat="1" ht="21.95" customHeight="1" x14ac:dyDescent="0.2">
      <c r="A82" s="30"/>
      <c r="B82" s="26"/>
      <c r="C82" s="27"/>
      <c r="D82" s="27"/>
      <c r="E82" s="32">
        <v>0</v>
      </c>
      <c r="F82" s="33"/>
    </row>
    <row r="83" spans="1:6" s="101" customFormat="1" ht="21.95" customHeight="1" x14ac:dyDescent="0.25">
      <c r="A83" s="80">
        <v>3</v>
      </c>
      <c r="B83" s="31" t="s">
        <v>69</v>
      </c>
      <c r="C83" s="89"/>
      <c r="D83" s="89"/>
      <c r="E83" s="90">
        <v>0</v>
      </c>
      <c r="F83" s="91"/>
    </row>
    <row r="84" spans="1:6" ht="57" x14ac:dyDescent="0.25">
      <c r="A84" s="25"/>
      <c r="B84" s="85" t="s">
        <v>70</v>
      </c>
      <c r="C84" s="27"/>
      <c r="D84" s="27"/>
      <c r="E84" s="94"/>
      <c r="F84" s="95"/>
    </row>
    <row r="85" spans="1:6" ht="24.95" customHeight="1" x14ac:dyDescent="0.25">
      <c r="A85" s="30" t="s">
        <v>52</v>
      </c>
      <c r="B85" s="43" t="s">
        <v>71</v>
      </c>
      <c r="C85" s="27" t="s">
        <v>43</v>
      </c>
      <c r="D85" s="27" t="s">
        <v>44</v>
      </c>
      <c r="E85" s="44">
        <v>0</v>
      </c>
      <c r="F85" s="29"/>
    </row>
    <row r="86" spans="1:6" ht="24.95" customHeight="1" x14ac:dyDescent="0.25">
      <c r="A86" s="30" t="s">
        <v>57</v>
      </c>
      <c r="B86" s="43" t="s">
        <v>72</v>
      </c>
      <c r="C86" s="27" t="s">
        <v>43</v>
      </c>
      <c r="D86" s="27">
        <v>10</v>
      </c>
      <c r="E86" s="44">
        <v>385</v>
      </c>
      <c r="F86" s="29">
        <f>E86*D86</f>
        <v>3850</v>
      </c>
    </row>
    <row r="87" spans="1:6" ht="24.95" customHeight="1" x14ac:dyDescent="0.25">
      <c r="A87" s="30" t="s">
        <v>73</v>
      </c>
      <c r="B87" s="43" t="s">
        <v>74</v>
      </c>
      <c r="C87" s="27" t="s">
        <v>43</v>
      </c>
      <c r="D87" s="27" t="s">
        <v>44</v>
      </c>
      <c r="E87" s="44">
        <v>0</v>
      </c>
      <c r="F87" s="29"/>
    </row>
    <row r="88" spans="1:6" s="34" customFormat="1" ht="14.25" x14ac:dyDescent="0.2">
      <c r="A88" s="102"/>
      <c r="B88" s="103"/>
      <c r="C88" s="104"/>
      <c r="D88" s="105"/>
      <c r="E88" s="57">
        <v>0</v>
      </c>
      <c r="F88" s="58"/>
    </row>
    <row r="89" spans="1:6" s="101" customFormat="1" ht="21.95" customHeight="1" x14ac:dyDescent="0.25">
      <c r="A89" s="80">
        <v>4</v>
      </c>
      <c r="B89" s="31" t="s">
        <v>75</v>
      </c>
      <c r="C89" s="89"/>
      <c r="D89" s="89"/>
      <c r="E89" s="90">
        <v>0</v>
      </c>
      <c r="F89" s="91"/>
    </row>
    <row r="90" spans="1:6" ht="24.95" customHeight="1" x14ac:dyDescent="0.25">
      <c r="A90" s="106">
        <v>4.0999999999999996</v>
      </c>
      <c r="B90" s="42" t="s">
        <v>76</v>
      </c>
      <c r="C90" s="27"/>
      <c r="D90" s="27"/>
      <c r="E90" s="88">
        <v>0</v>
      </c>
      <c r="F90" s="29"/>
    </row>
    <row r="91" spans="1:6" ht="71.25" x14ac:dyDescent="0.25">
      <c r="A91" s="87"/>
      <c r="B91" s="85" t="s">
        <v>77</v>
      </c>
      <c r="C91" s="27"/>
      <c r="D91" s="27"/>
      <c r="E91" s="88">
        <v>0</v>
      </c>
      <c r="F91" s="29"/>
    </row>
    <row r="92" spans="1:6" s="107" customFormat="1" ht="24.95" customHeight="1" x14ac:dyDescent="0.25">
      <c r="A92" s="30" t="s">
        <v>52</v>
      </c>
      <c r="B92" s="26" t="s">
        <v>78</v>
      </c>
      <c r="C92" s="27" t="s">
        <v>79</v>
      </c>
      <c r="D92" s="27">
        <v>130</v>
      </c>
      <c r="E92" s="88">
        <v>1540</v>
      </c>
      <c r="F92" s="29">
        <f t="shared" ref="F92:F97" si="0">E92*D92</f>
        <v>200200</v>
      </c>
    </row>
    <row r="93" spans="1:6" ht="24.95" customHeight="1" x14ac:dyDescent="0.25">
      <c r="A93" s="30" t="s">
        <v>57</v>
      </c>
      <c r="B93" s="26" t="s">
        <v>80</v>
      </c>
      <c r="C93" s="27" t="s">
        <v>79</v>
      </c>
      <c r="D93" s="27">
        <v>70</v>
      </c>
      <c r="E93" s="88">
        <v>1760</v>
      </c>
      <c r="F93" s="29">
        <f t="shared" si="0"/>
        <v>123200</v>
      </c>
    </row>
    <row r="94" spans="1:6" ht="24.95" customHeight="1" x14ac:dyDescent="0.25">
      <c r="A94" s="30" t="s">
        <v>73</v>
      </c>
      <c r="B94" s="26" t="s">
        <v>81</v>
      </c>
      <c r="C94" s="27" t="s">
        <v>79</v>
      </c>
      <c r="D94" s="27">
        <v>10</v>
      </c>
      <c r="E94" s="88">
        <v>1870</v>
      </c>
      <c r="F94" s="29">
        <f t="shared" si="0"/>
        <v>18700</v>
      </c>
    </row>
    <row r="95" spans="1:6" s="107" customFormat="1" ht="24.95" customHeight="1" x14ac:dyDescent="0.25">
      <c r="A95" s="30" t="s">
        <v>82</v>
      </c>
      <c r="B95" s="108" t="s">
        <v>83</v>
      </c>
      <c r="C95" s="27" t="s">
        <v>79</v>
      </c>
      <c r="D95" s="27">
        <v>10</v>
      </c>
      <c r="E95" s="88">
        <v>2200</v>
      </c>
      <c r="F95" s="29">
        <f t="shared" si="0"/>
        <v>22000</v>
      </c>
    </row>
    <row r="96" spans="1:6" ht="24.95" customHeight="1" x14ac:dyDescent="0.2">
      <c r="A96" s="30" t="s">
        <v>84</v>
      </c>
      <c r="B96" s="108" t="s">
        <v>85</v>
      </c>
      <c r="C96" s="27" t="s">
        <v>86</v>
      </c>
      <c r="D96" s="27" t="s">
        <v>44</v>
      </c>
      <c r="E96" s="32">
        <v>0</v>
      </c>
      <c r="F96" s="29"/>
    </row>
    <row r="97" spans="1:6" s="107" customFormat="1" ht="71.25" x14ac:dyDescent="0.25">
      <c r="A97" s="87" t="s">
        <v>87</v>
      </c>
      <c r="B97" s="43" t="s">
        <v>88</v>
      </c>
      <c r="C97" s="27" t="s">
        <v>79</v>
      </c>
      <c r="D97" s="27">
        <v>95</v>
      </c>
      <c r="E97" s="88">
        <v>4180</v>
      </c>
      <c r="F97" s="29">
        <f t="shared" si="0"/>
        <v>397100</v>
      </c>
    </row>
    <row r="98" spans="1:6" s="34" customFormat="1" ht="21.95" customHeight="1" x14ac:dyDescent="0.2">
      <c r="A98" s="30"/>
      <c r="B98" s="26"/>
      <c r="C98" s="27"/>
      <c r="D98" s="27"/>
      <c r="E98" s="32">
        <v>0</v>
      </c>
      <c r="F98" s="33"/>
    </row>
    <row r="99" spans="1:6" ht="24.95" customHeight="1" x14ac:dyDescent="0.25">
      <c r="A99" s="106">
        <v>4.2</v>
      </c>
      <c r="B99" s="42" t="s">
        <v>89</v>
      </c>
      <c r="C99" s="27"/>
      <c r="D99" s="27"/>
      <c r="E99" s="88">
        <v>0</v>
      </c>
      <c r="F99" s="29"/>
    </row>
    <row r="100" spans="1:6" ht="71.25" x14ac:dyDescent="0.25">
      <c r="A100" s="87"/>
      <c r="B100" s="85" t="s">
        <v>90</v>
      </c>
      <c r="C100" s="27"/>
      <c r="D100" s="27"/>
      <c r="E100" s="88">
        <v>0</v>
      </c>
      <c r="F100" s="29"/>
    </row>
    <row r="101" spans="1:6" s="107" customFormat="1" ht="24.95" customHeight="1" x14ac:dyDescent="0.25">
      <c r="A101" s="30" t="s">
        <v>52</v>
      </c>
      <c r="B101" s="26" t="s">
        <v>80</v>
      </c>
      <c r="C101" s="27" t="s">
        <v>79</v>
      </c>
      <c r="D101" s="27">
        <v>20</v>
      </c>
      <c r="E101" s="88">
        <v>1540</v>
      </c>
      <c r="F101" s="29">
        <f>E101*D101</f>
        <v>30800</v>
      </c>
    </row>
    <row r="102" spans="1:6" ht="24.95" customHeight="1" x14ac:dyDescent="0.25">
      <c r="A102" s="30" t="s">
        <v>57</v>
      </c>
      <c r="B102" s="26" t="s">
        <v>81</v>
      </c>
      <c r="C102" s="27" t="s">
        <v>79</v>
      </c>
      <c r="D102" s="27" t="s">
        <v>44</v>
      </c>
      <c r="E102" s="88">
        <v>0</v>
      </c>
      <c r="F102" s="29"/>
    </row>
    <row r="103" spans="1:6" s="107" customFormat="1" ht="24.95" customHeight="1" x14ac:dyDescent="0.25">
      <c r="A103" s="30" t="s">
        <v>73</v>
      </c>
      <c r="B103" s="108" t="s">
        <v>83</v>
      </c>
      <c r="C103" s="27" t="s">
        <v>79</v>
      </c>
      <c r="D103" s="27" t="s">
        <v>44</v>
      </c>
      <c r="E103" s="88">
        <v>0</v>
      </c>
      <c r="F103" s="29"/>
    </row>
    <row r="104" spans="1:6" ht="24.95" customHeight="1" x14ac:dyDescent="0.25">
      <c r="A104" s="30" t="s">
        <v>82</v>
      </c>
      <c r="B104" s="108" t="s">
        <v>85</v>
      </c>
      <c r="C104" s="27" t="s">
        <v>86</v>
      </c>
      <c r="D104" s="27" t="s">
        <v>44</v>
      </c>
      <c r="E104" s="88">
        <v>0</v>
      </c>
      <c r="F104" s="29"/>
    </row>
    <row r="105" spans="1:6" s="34" customFormat="1" ht="21.95" customHeight="1" x14ac:dyDescent="0.2">
      <c r="A105" s="30"/>
      <c r="B105" s="26"/>
      <c r="C105" s="27"/>
      <c r="D105" s="27"/>
      <c r="E105" s="32">
        <v>0</v>
      </c>
      <c r="F105" s="33"/>
    </row>
    <row r="106" spans="1:6" s="34" customFormat="1" ht="30" x14ac:dyDescent="0.2">
      <c r="A106" s="106">
        <v>4.3</v>
      </c>
      <c r="B106" s="31" t="s">
        <v>91</v>
      </c>
      <c r="C106" s="109"/>
      <c r="D106" s="109"/>
      <c r="E106" s="110">
        <v>0</v>
      </c>
      <c r="F106" s="111"/>
    </row>
    <row r="107" spans="1:6" s="34" customFormat="1" x14ac:dyDescent="0.2">
      <c r="A107" s="80"/>
      <c r="B107" s="112"/>
      <c r="C107" s="109"/>
      <c r="D107" s="109"/>
      <c r="E107" s="110">
        <v>0</v>
      </c>
      <c r="F107" s="111"/>
    </row>
    <row r="108" spans="1:6" s="34" customFormat="1" ht="181.5" customHeight="1" x14ac:dyDescent="0.2">
      <c r="A108" s="41"/>
      <c r="B108" s="85" t="s">
        <v>92</v>
      </c>
      <c r="C108" s="64"/>
      <c r="D108" s="64"/>
      <c r="E108" s="113">
        <v>0</v>
      </c>
      <c r="F108" s="114"/>
    </row>
    <row r="109" spans="1:6" s="34" customFormat="1" ht="24.95" customHeight="1" x14ac:dyDescent="0.2">
      <c r="A109" s="30" t="s">
        <v>93</v>
      </c>
      <c r="B109" s="108" t="s">
        <v>94</v>
      </c>
      <c r="C109" s="27" t="s">
        <v>79</v>
      </c>
      <c r="D109" s="27" t="s">
        <v>44</v>
      </c>
      <c r="E109" s="115">
        <v>0</v>
      </c>
      <c r="F109" s="29"/>
    </row>
    <row r="110" spans="1:6" s="34" customFormat="1" ht="21.95" customHeight="1" x14ac:dyDescent="0.2">
      <c r="A110" s="30"/>
      <c r="B110" s="26"/>
      <c r="C110" s="27"/>
      <c r="D110" s="27"/>
      <c r="E110" s="32">
        <v>0</v>
      </c>
      <c r="F110" s="33"/>
    </row>
    <row r="111" spans="1:6" s="101" customFormat="1" ht="21.95" customHeight="1" x14ac:dyDescent="0.25">
      <c r="A111" s="80">
        <v>5</v>
      </c>
      <c r="B111" s="31" t="s">
        <v>95</v>
      </c>
      <c r="C111" s="89"/>
      <c r="D111" s="89"/>
      <c r="E111" s="90">
        <v>0</v>
      </c>
      <c r="F111" s="91"/>
    </row>
    <row r="112" spans="1:6" s="34" customFormat="1" ht="24" customHeight="1" x14ac:dyDescent="0.2">
      <c r="A112" s="87">
        <v>5.0999999999999996</v>
      </c>
      <c r="B112" s="116" t="s">
        <v>96</v>
      </c>
      <c r="C112" s="110"/>
      <c r="D112" s="27"/>
      <c r="E112" s="88">
        <v>0</v>
      </c>
      <c r="F112" s="29"/>
    </row>
    <row r="113" spans="1:6" s="34" customFormat="1" ht="57" x14ac:dyDescent="0.2">
      <c r="A113" s="87"/>
      <c r="B113" s="117" t="s">
        <v>97</v>
      </c>
      <c r="C113" s="110"/>
      <c r="D113" s="27"/>
      <c r="E113" s="88">
        <v>0</v>
      </c>
      <c r="F113" s="29"/>
    </row>
    <row r="114" spans="1:6" s="118" customFormat="1" ht="24.95" customHeight="1" x14ac:dyDescent="0.25">
      <c r="A114" s="30" t="s">
        <v>52</v>
      </c>
      <c r="B114" s="26" t="s">
        <v>98</v>
      </c>
      <c r="C114" s="27" t="s">
        <v>86</v>
      </c>
      <c r="D114" s="27">
        <v>200</v>
      </c>
      <c r="E114" s="88">
        <v>908</v>
      </c>
      <c r="F114" s="29">
        <f>E114*D114</f>
        <v>181600</v>
      </c>
    </row>
    <row r="115" spans="1:6" s="34" customFormat="1" ht="21.95" customHeight="1" x14ac:dyDescent="0.2">
      <c r="A115" s="30"/>
      <c r="B115" s="26"/>
      <c r="C115" s="27"/>
      <c r="D115" s="27"/>
      <c r="E115" s="32">
        <v>0</v>
      </c>
      <c r="F115" s="33"/>
    </row>
    <row r="116" spans="1:6" s="118" customFormat="1" ht="24.95" customHeight="1" x14ac:dyDescent="0.2">
      <c r="A116" s="87">
        <v>5.2</v>
      </c>
      <c r="B116" s="116" t="s">
        <v>99</v>
      </c>
      <c r="C116" s="110"/>
      <c r="D116" s="27"/>
      <c r="E116" s="88">
        <v>0</v>
      </c>
      <c r="F116" s="29"/>
    </row>
    <row r="117" spans="1:6" ht="51" customHeight="1" x14ac:dyDescent="0.25">
      <c r="A117" s="87"/>
      <c r="B117" s="117" t="s">
        <v>100</v>
      </c>
      <c r="C117" s="27"/>
      <c r="D117" s="27"/>
      <c r="E117" s="88">
        <v>0</v>
      </c>
      <c r="F117" s="29"/>
    </row>
    <row r="118" spans="1:6" ht="24.95" customHeight="1" x14ac:dyDescent="0.25">
      <c r="A118" s="30" t="s">
        <v>52</v>
      </c>
      <c r="B118" s="26" t="s">
        <v>101</v>
      </c>
      <c r="C118" s="27" t="s">
        <v>102</v>
      </c>
      <c r="D118" s="27">
        <v>20</v>
      </c>
      <c r="E118" s="88">
        <v>1265</v>
      </c>
      <c r="F118" s="29">
        <f t="shared" ref="F118:F123" si="1">E118*D118</f>
        <v>25300</v>
      </c>
    </row>
    <row r="119" spans="1:6" s="34" customFormat="1" ht="21.95" customHeight="1" x14ac:dyDescent="0.2">
      <c r="A119" s="30"/>
      <c r="B119" s="26"/>
      <c r="C119" s="27"/>
      <c r="D119" s="27"/>
      <c r="E119" s="32">
        <v>0</v>
      </c>
      <c r="F119" s="33"/>
    </row>
    <row r="120" spans="1:6" s="101" customFormat="1" ht="21.95" customHeight="1" x14ac:dyDescent="0.25">
      <c r="A120" s="80">
        <v>6</v>
      </c>
      <c r="B120" s="31" t="s">
        <v>103</v>
      </c>
      <c r="C120" s="89"/>
      <c r="D120" s="89"/>
      <c r="E120" s="90">
        <v>0</v>
      </c>
      <c r="F120" s="91"/>
    </row>
    <row r="121" spans="1:6" ht="42" customHeight="1" x14ac:dyDescent="0.25">
      <c r="A121" s="30" t="s">
        <v>52</v>
      </c>
      <c r="B121" s="85" t="s">
        <v>104</v>
      </c>
      <c r="C121" s="27" t="s">
        <v>79</v>
      </c>
      <c r="D121" s="27">
        <v>2</v>
      </c>
      <c r="E121" s="88">
        <v>9350</v>
      </c>
      <c r="F121" s="29">
        <f t="shared" si="1"/>
        <v>18700</v>
      </c>
    </row>
    <row r="122" spans="1:6" ht="42.75" x14ac:dyDescent="0.25">
      <c r="A122" s="30" t="s">
        <v>57</v>
      </c>
      <c r="B122" s="85" t="s">
        <v>105</v>
      </c>
      <c r="C122" s="27" t="s">
        <v>106</v>
      </c>
      <c r="D122" s="119">
        <v>5.5</v>
      </c>
      <c r="E122" s="44">
        <v>15400</v>
      </c>
      <c r="F122" s="29">
        <f t="shared" si="1"/>
        <v>84700</v>
      </c>
    </row>
    <row r="123" spans="1:6" ht="42.75" x14ac:dyDescent="0.25">
      <c r="A123" s="30" t="s">
        <v>73</v>
      </c>
      <c r="B123" s="85" t="s">
        <v>107</v>
      </c>
      <c r="C123" s="27" t="s">
        <v>106</v>
      </c>
      <c r="D123" s="119">
        <v>3</v>
      </c>
      <c r="E123" s="44">
        <v>13750</v>
      </c>
      <c r="F123" s="29">
        <f t="shared" si="1"/>
        <v>41250</v>
      </c>
    </row>
    <row r="124" spans="1:6" ht="42.75" x14ac:dyDescent="0.25">
      <c r="A124" s="30" t="s">
        <v>82</v>
      </c>
      <c r="B124" s="85" t="s">
        <v>108</v>
      </c>
      <c r="C124" s="27" t="s">
        <v>24</v>
      </c>
      <c r="D124" s="119" t="s">
        <v>44</v>
      </c>
      <c r="E124" s="88">
        <v>0</v>
      </c>
      <c r="F124" s="29"/>
    </row>
    <row r="125" spans="1:6" ht="42.75" x14ac:dyDescent="0.25">
      <c r="A125" s="87" t="s">
        <v>84</v>
      </c>
      <c r="B125" s="85" t="s">
        <v>109</v>
      </c>
      <c r="C125" s="27" t="s">
        <v>24</v>
      </c>
      <c r="D125" s="119" t="s">
        <v>44</v>
      </c>
      <c r="E125" s="88">
        <v>0</v>
      </c>
      <c r="F125" s="29"/>
    </row>
    <row r="126" spans="1:6" ht="85.5" x14ac:dyDescent="0.25">
      <c r="A126" s="87" t="s">
        <v>87</v>
      </c>
      <c r="B126" s="120" t="s">
        <v>110</v>
      </c>
      <c r="C126" s="27" t="s">
        <v>102</v>
      </c>
      <c r="D126" s="121">
        <v>1.5</v>
      </c>
      <c r="E126" s="44">
        <v>13750</v>
      </c>
      <c r="F126" s="29">
        <f>E126*D126</f>
        <v>20625</v>
      </c>
    </row>
    <row r="127" spans="1:6" ht="85.5" x14ac:dyDescent="0.25">
      <c r="A127" s="87" t="s">
        <v>111</v>
      </c>
      <c r="B127" s="85" t="s">
        <v>112</v>
      </c>
      <c r="C127" s="27" t="s">
        <v>79</v>
      </c>
      <c r="D127" s="27">
        <v>1</v>
      </c>
      <c r="E127" s="88">
        <v>15400</v>
      </c>
      <c r="F127" s="122">
        <f>E127*D127</f>
        <v>15400</v>
      </c>
    </row>
    <row r="128" spans="1:6" ht="42.75" x14ac:dyDescent="0.25">
      <c r="A128" s="87" t="s">
        <v>113</v>
      </c>
      <c r="B128" s="26" t="s">
        <v>114</v>
      </c>
      <c r="C128" s="27"/>
      <c r="D128" s="27"/>
      <c r="E128" s="88">
        <v>0</v>
      </c>
      <c r="F128" s="122"/>
    </row>
    <row r="129" spans="1:6" ht="24.95" customHeight="1" x14ac:dyDescent="0.25">
      <c r="A129" s="87" t="s">
        <v>115</v>
      </c>
      <c r="B129" s="123" t="s">
        <v>116</v>
      </c>
      <c r="C129" s="27" t="s">
        <v>117</v>
      </c>
      <c r="D129" s="121" t="s">
        <v>44</v>
      </c>
      <c r="E129" s="44">
        <v>0</v>
      </c>
      <c r="F129" s="29"/>
    </row>
    <row r="130" spans="1:6" ht="24.95" customHeight="1" x14ac:dyDescent="0.25">
      <c r="A130" s="87" t="s">
        <v>118</v>
      </c>
      <c r="B130" s="123" t="s">
        <v>119</v>
      </c>
      <c r="C130" s="27" t="s">
        <v>117</v>
      </c>
      <c r="D130" s="121" t="s">
        <v>44</v>
      </c>
      <c r="E130" s="44">
        <v>0</v>
      </c>
      <c r="F130" s="29"/>
    </row>
    <row r="131" spans="1:6" ht="24.95" customHeight="1" x14ac:dyDescent="0.25">
      <c r="A131" s="87" t="s">
        <v>120</v>
      </c>
      <c r="B131" s="123" t="s">
        <v>121</v>
      </c>
      <c r="C131" s="27" t="s">
        <v>117</v>
      </c>
      <c r="D131" s="121" t="s">
        <v>44</v>
      </c>
      <c r="E131" s="44">
        <v>0</v>
      </c>
      <c r="F131" s="29"/>
    </row>
    <row r="132" spans="1:6" x14ac:dyDescent="0.25">
      <c r="A132" s="124"/>
      <c r="B132" s="125"/>
      <c r="C132" s="126"/>
      <c r="D132" s="77"/>
      <c r="E132" s="127">
        <v>0</v>
      </c>
      <c r="F132" s="128"/>
    </row>
    <row r="133" spans="1:6" s="101" customFormat="1" ht="21.95" customHeight="1" x14ac:dyDescent="0.25">
      <c r="A133" s="129">
        <v>7</v>
      </c>
      <c r="B133" s="31" t="s">
        <v>122</v>
      </c>
      <c r="C133" s="89"/>
      <c r="D133" s="89"/>
      <c r="E133" s="90">
        <v>0</v>
      </c>
      <c r="F133" s="91"/>
    </row>
    <row r="134" spans="1:6" ht="28.5" x14ac:dyDescent="0.25">
      <c r="A134" s="87" t="s">
        <v>52</v>
      </c>
      <c r="B134" s="130" t="s">
        <v>123</v>
      </c>
      <c r="C134" s="27" t="s">
        <v>79</v>
      </c>
      <c r="D134" s="121">
        <v>10</v>
      </c>
      <c r="E134" s="44">
        <v>3850</v>
      </c>
      <c r="F134" s="29">
        <f>E134*D134</f>
        <v>38500</v>
      </c>
    </row>
    <row r="135" spans="1:6" ht="24.95" customHeight="1" x14ac:dyDescent="0.25">
      <c r="A135" s="87"/>
      <c r="B135" s="123"/>
      <c r="C135" s="27"/>
      <c r="D135" s="121"/>
      <c r="E135" s="44">
        <v>0</v>
      </c>
      <c r="F135" s="29"/>
    </row>
    <row r="136" spans="1:6" ht="24.95" customHeight="1" x14ac:dyDescent="0.25">
      <c r="A136" s="129">
        <v>8</v>
      </c>
      <c r="B136" s="42" t="s">
        <v>124</v>
      </c>
      <c r="C136" s="89"/>
      <c r="D136" s="89"/>
      <c r="E136" s="90">
        <v>0</v>
      </c>
      <c r="F136" s="91"/>
    </row>
    <row r="137" spans="1:6" ht="57" x14ac:dyDescent="0.25">
      <c r="A137" s="87" t="s">
        <v>52</v>
      </c>
      <c r="B137" s="26" t="s">
        <v>125</v>
      </c>
      <c r="C137" s="27"/>
      <c r="D137" s="27"/>
      <c r="E137" s="88">
        <v>0</v>
      </c>
      <c r="F137" s="29"/>
    </row>
    <row r="138" spans="1:6" ht="24.95" customHeight="1" x14ac:dyDescent="0.25">
      <c r="A138" s="87" t="s">
        <v>115</v>
      </c>
      <c r="B138" s="26" t="s">
        <v>126</v>
      </c>
      <c r="C138" s="27" t="s">
        <v>79</v>
      </c>
      <c r="D138" s="27" t="s">
        <v>44</v>
      </c>
      <c r="E138" s="88">
        <v>0</v>
      </c>
      <c r="F138" s="29"/>
    </row>
    <row r="139" spans="1:6" s="34" customFormat="1" ht="21.95" customHeight="1" thickBot="1" x14ac:dyDescent="0.25">
      <c r="A139" s="30"/>
      <c r="B139" s="26"/>
      <c r="C139" s="27"/>
      <c r="D139" s="27"/>
      <c r="E139" s="32">
        <v>0</v>
      </c>
      <c r="F139" s="33"/>
    </row>
    <row r="140" spans="1:6" ht="24.95" customHeight="1" thickBot="1" x14ac:dyDescent="0.25">
      <c r="A140" s="47"/>
      <c r="B140" s="11" t="s">
        <v>127</v>
      </c>
      <c r="C140" s="48"/>
      <c r="D140" s="49"/>
      <c r="E140" s="50">
        <v>0</v>
      </c>
      <c r="F140" s="51">
        <f>SUM(F49:F139)</f>
        <v>1343695</v>
      </c>
    </row>
    <row r="141" spans="1:6" x14ac:dyDescent="0.2">
      <c r="A141" s="68"/>
      <c r="B141" s="69"/>
      <c r="C141" s="70"/>
      <c r="D141" s="71"/>
      <c r="E141" s="72">
        <v>0</v>
      </c>
      <c r="F141" s="131"/>
    </row>
    <row r="142" spans="1:6" ht="24.95" customHeight="1" x14ac:dyDescent="0.25">
      <c r="A142" s="80" t="s">
        <v>9</v>
      </c>
      <c r="B142" s="31" t="s">
        <v>10</v>
      </c>
      <c r="C142" s="27"/>
      <c r="D142" s="27"/>
      <c r="E142" s="28">
        <v>0</v>
      </c>
      <c r="F142" s="29"/>
    </row>
    <row r="143" spans="1:6" ht="24.95" customHeight="1" x14ac:dyDescent="0.25">
      <c r="A143" s="80">
        <v>1</v>
      </c>
      <c r="B143" s="42" t="s">
        <v>128</v>
      </c>
      <c r="C143" s="27"/>
      <c r="D143" s="27"/>
      <c r="E143" s="115">
        <v>0</v>
      </c>
      <c r="F143" s="132"/>
    </row>
    <row r="144" spans="1:6" ht="142.5" x14ac:dyDescent="0.25">
      <c r="A144" s="133"/>
      <c r="B144" s="134" t="s">
        <v>129</v>
      </c>
      <c r="C144" s="27"/>
      <c r="D144" s="27"/>
      <c r="E144" s="115">
        <v>0</v>
      </c>
      <c r="F144" s="132"/>
    </row>
    <row r="145" spans="1:6" ht="14.25" x14ac:dyDescent="0.25">
      <c r="A145" s="87"/>
      <c r="B145" s="93"/>
      <c r="C145" s="27"/>
      <c r="D145" s="121"/>
      <c r="E145" s="44">
        <v>0</v>
      </c>
      <c r="F145" s="62"/>
    </row>
    <row r="146" spans="1:6" ht="24.95" customHeight="1" x14ac:dyDescent="0.25">
      <c r="A146" s="80">
        <v>1.1000000000000001</v>
      </c>
      <c r="B146" s="116" t="s">
        <v>130</v>
      </c>
      <c r="C146" s="27"/>
      <c r="D146" s="27"/>
      <c r="E146" s="82">
        <v>0</v>
      </c>
      <c r="F146" s="135"/>
    </row>
    <row r="147" spans="1:6" ht="24.95" customHeight="1" x14ac:dyDescent="0.25">
      <c r="A147" s="80"/>
      <c r="B147" s="116" t="s">
        <v>131</v>
      </c>
      <c r="C147" s="27"/>
      <c r="D147" s="27"/>
      <c r="E147" s="82">
        <v>0</v>
      </c>
      <c r="F147" s="135"/>
    </row>
    <row r="148" spans="1:6" s="107" customFormat="1" ht="24.95" customHeight="1" x14ac:dyDescent="0.25">
      <c r="A148" s="136"/>
      <c r="B148" s="42" t="s">
        <v>132</v>
      </c>
      <c r="C148" s="137"/>
      <c r="D148" s="137"/>
      <c r="E148" s="138">
        <v>0</v>
      </c>
      <c r="F148" s="139"/>
    </row>
    <row r="149" spans="1:6" s="107" customFormat="1" ht="24.95" customHeight="1" x14ac:dyDescent="0.25">
      <c r="A149" s="87"/>
      <c r="B149" s="26" t="s">
        <v>133</v>
      </c>
      <c r="C149" s="137"/>
      <c r="D149" s="137"/>
      <c r="E149" s="138">
        <v>0</v>
      </c>
      <c r="F149" s="139"/>
    </row>
    <row r="150" spans="1:6" s="107" customFormat="1" ht="24.95" customHeight="1" x14ac:dyDescent="0.25">
      <c r="A150" s="87"/>
      <c r="B150" s="26" t="s">
        <v>134</v>
      </c>
      <c r="C150" s="137"/>
      <c r="D150" s="137"/>
      <c r="E150" s="138">
        <v>0</v>
      </c>
      <c r="F150" s="139"/>
    </row>
    <row r="151" spans="1:6" s="107" customFormat="1" ht="24.95" customHeight="1" x14ac:dyDescent="0.25">
      <c r="A151" s="87"/>
      <c r="B151" s="26" t="s">
        <v>135</v>
      </c>
      <c r="C151" s="137"/>
      <c r="D151" s="137"/>
      <c r="E151" s="138">
        <v>0</v>
      </c>
      <c r="F151" s="139"/>
    </row>
    <row r="152" spans="1:6" s="107" customFormat="1" ht="24.95" customHeight="1" x14ac:dyDescent="0.25">
      <c r="A152" s="87"/>
      <c r="B152" s="26" t="s">
        <v>136</v>
      </c>
      <c r="C152" s="137"/>
      <c r="D152" s="137"/>
      <c r="E152" s="138">
        <v>0</v>
      </c>
      <c r="F152" s="139"/>
    </row>
    <row r="153" spans="1:6" s="107" customFormat="1" ht="28.5" x14ac:dyDescent="0.25">
      <c r="A153" s="87"/>
      <c r="B153" s="26" t="s">
        <v>137</v>
      </c>
      <c r="C153" s="27" t="s">
        <v>138</v>
      </c>
      <c r="D153" s="27">
        <v>1</v>
      </c>
      <c r="E153" s="44">
        <v>71500</v>
      </c>
      <c r="F153" s="29">
        <f>E153*D153</f>
        <v>71500</v>
      </c>
    </row>
    <row r="154" spans="1:6" x14ac:dyDescent="0.2">
      <c r="A154" s="140"/>
      <c r="B154" s="141"/>
      <c r="C154" s="76"/>
      <c r="D154" s="38"/>
      <c r="E154" s="78">
        <v>0</v>
      </c>
      <c r="F154" s="79"/>
    </row>
    <row r="155" spans="1:6" ht="24.95" customHeight="1" x14ac:dyDescent="0.25">
      <c r="A155" s="80">
        <v>2</v>
      </c>
      <c r="B155" s="42" t="s">
        <v>139</v>
      </c>
      <c r="C155" s="27"/>
      <c r="D155" s="27"/>
      <c r="E155" s="82">
        <v>0</v>
      </c>
      <c r="F155" s="135"/>
    </row>
    <row r="156" spans="1:6" ht="85.5" x14ac:dyDescent="0.25">
      <c r="A156" s="106">
        <v>2.1</v>
      </c>
      <c r="B156" s="43" t="s">
        <v>140</v>
      </c>
      <c r="C156" s="27"/>
      <c r="D156" s="27"/>
      <c r="E156" s="82">
        <v>0</v>
      </c>
      <c r="F156" s="135"/>
    </row>
    <row r="157" spans="1:6" ht="14.25" x14ac:dyDescent="0.25">
      <c r="A157" s="87" t="s">
        <v>52</v>
      </c>
      <c r="B157" s="26" t="s">
        <v>141</v>
      </c>
      <c r="C157" s="27" t="s">
        <v>142</v>
      </c>
      <c r="D157" s="27" t="s">
        <v>44</v>
      </c>
      <c r="E157" s="44">
        <v>0</v>
      </c>
      <c r="F157" s="29"/>
    </row>
    <row r="158" spans="1:6" ht="14.25" x14ac:dyDescent="0.25">
      <c r="A158" s="87" t="s">
        <v>57</v>
      </c>
      <c r="B158" s="26" t="s">
        <v>143</v>
      </c>
      <c r="C158" s="27" t="s">
        <v>142</v>
      </c>
      <c r="D158" s="27">
        <v>25</v>
      </c>
      <c r="E158" s="44">
        <v>500</v>
      </c>
      <c r="F158" s="29">
        <f>D158*E158</f>
        <v>12500</v>
      </c>
    </row>
    <row r="159" spans="1:6" ht="14.25" x14ac:dyDescent="0.25">
      <c r="A159" s="87" t="s">
        <v>73</v>
      </c>
      <c r="B159" s="26" t="s">
        <v>144</v>
      </c>
      <c r="C159" s="27" t="s">
        <v>142</v>
      </c>
      <c r="D159" s="27" t="s">
        <v>44</v>
      </c>
      <c r="E159" s="44">
        <v>0</v>
      </c>
      <c r="F159" s="29"/>
    </row>
    <row r="160" spans="1:6" x14ac:dyDescent="0.25">
      <c r="A160" s="80"/>
      <c r="B160" s="26"/>
      <c r="C160" s="27"/>
      <c r="D160" s="27"/>
      <c r="E160" s="82">
        <v>0</v>
      </c>
      <c r="F160" s="135"/>
    </row>
    <row r="161" spans="1:6" x14ac:dyDescent="0.25">
      <c r="A161" s="80">
        <v>3</v>
      </c>
      <c r="B161" s="31" t="s">
        <v>145</v>
      </c>
      <c r="C161" s="27"/>
      <c r="D161" s="27"/>
      <c r="E161" s="82">
        <v>0</v>
      </c>
      <c r="F161" s="135"/>
    </row>
    <row r="162" spans="1:6" ht="85.5" x14ac:dyDescent="0.25">
      <c r="A162" s="87"/>
      <c r="B162" s="43" t="s">
        <v>146</v>
      </c>
      <c r="C162" s="27"/>
      <c r="D162" s="27"/>
      <c r="E162" s="115">
        <v>0</v>
      </c>
      <c r="F162" s="122"/>
    </row>
    <row r="163" spans="1:6" ht="14.25" x14ac:dyDescent="0.25">
      <c r="A163" s="87" t="s">
        <v>52</v>
      </c>
      <c r="B163" s="26" t="s">
        <v>147</v>
      </c>
      <c r="C163" s="27" t="s">
        <v>117</v>
      </c>
      <c r="D163" s="27">
        <v>10</v>
      </c>
      <c r="E163" s="44">
        <v>208</v>
      </c>
      <c r="F163" s="29">
        <f>D163*E163</f>
        <v>2080</v>
      </c>
    </row>
    <row r="164" spans="1:6" ht="14.25" x14ac:dyDescent="0.25">
      <c r="A164" s="87" t="s">
        <v>57</v>
      </c>
      <c r="B164" s="26" t="s">
        <v>148</v>
      </c>
      <c r="C164" s="27" t="s">
        <v>117</v>
      </c>
      <c r="D164" s="27">
        <v>10</v>
      </c>
      <c r="E164" s="44">
        <v>198</v>
      </c>
      <c r="F164" s="29">
        <f>D164*E164</f>
        <v>1980</v>
      </c>
    </row>
    <row r="165" spans="1:6" thickBot="1" x14ac:dyDescent="0.3">
      <c r="A165" s="142"/>
      <c r="B165" s="143"/>
      <c r="C165" s="144"/>
      <c r="D165" s="144"/>
      <c r="E165" s="145"/>
      <c r="F165" s="146"/>
    </row>
    <row r="166" spans="1:6" ht="24.95" customHeight="1" thickBot="1" x14ac:dyDescent="0.25">
      <c r="A166" s="47"/>
      <c r="B166" s="11" t="s">
        <v>149</v>
      </c>
      <c r="C166" s="48"/>
      <c r="D166" s="49"/>
      <c r="E166" s="50"/>
      <c r="F166" s="51">
        <f>SUM(F144:F165)</f>
        <v>88060</v>
      </c>
    </row>
  </sheetData>
  <mergeCells count="15">
    <mergeCell ref="A14:F14"/>
    <mergeCell ref="A16:F16"/>
    <mergeCell ref="A17:F17"/>
    <mergeCell ref="B8:E8"/>
    <mergeCell ref="B9:E9"/>
    <mergeCell ref="B10:E10"/>
    <mergeCell ref="B11:E11"/>
    <mergeCell ref="B12:E12"/>
    <mergeCell ref="B13:E13"/>
    <mergeCell ref="B7:E7"/>
    <mergeCell ref="A1:F1"/>
    <mergeCell ref="A3:F3"/>
    <mergeCell ref="A4:E4"/>
    <mergeCell ref="B5:E5"/>
    <mergeCell ref="B6:E6"/>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2024-02-14T07:00:13Z</dcterms:modified>
</cp:coreProperties>
</file>