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4" i="1" l="1"/>
  <c r="F163" i="1"/>
  <c r="F158" i="1"/>
  <c r="F153" i="1"/>
  <c r="F134" i="1"/>
  <c r="F127" i="1"/>
  <c r="F126" i="1"/>
  <c r="F123" i="1"/>
  <c r="F122" i="1"/>
  <c r="F121" i="1"/>
  <c r="F118" i="1"/>
  <c r="F114" i="1"/>
  <c r="F101" i="1"/>
  <c r="F97" i="1"/>
  <c r="F95" i="1"/>
  <c r="F94" i="1"/>
  <c r="F93" i="1"/>
  <c r="F92" i="1"/>
  <c r="F86" i="1"/>
  <c r="F81" i="1"/>
  <c r="F77" i="1"/>
  <c r="F73" i="1"/>
  <c r="F69" i="1"/>
  <c r="F64" i="1"/>
  <c r="F59" i="1"/>
  <c r="F51" i="1"/>
  <c r="F40" i="1"/>
  <c r="F42" i="1" s="1"/>
  <c r="F7" i="1" s="1"/>
  <c r="F27" i="1"/>
  <c r="F25" i="1"/>
  <c r="A16" i="1"/>
  <c r="A14" i="1"/>
  <c r="F166" i="1" l="1"/>
  <c r="F11" i="1" s="1"/>
  <c r="F30" i="1"/>
  <c r="F5" i="1" s="1"/>
  <c r="F140" i="1"/>
  <c r="F9" i="1" s="1"/>
  <c r="F13" i="1" l="1"/>
</calcChain>
</file>

<file path=xl/sharedStrings.xml><?xml version="1.0" encoding="utf-8"?>
<sst xmlns="http://schemas.openxmlformats.org/spreadsheetml/2006/main" count="258" uniqueCount="150">
  <si>
    <t>PROJECT : LUCKNOW STREET AT T3 , LUCKNOW AIRPORT</t>
  </si>
  <si>
    <t>SUMMARY TO ESTIMATED COST - HVAC WORKS</t>
  </si>
  <si>
    <t>Amount(Rs.)</t>
  </si>
  <si>
    <t>Part A</t>
  </si>
  <si>
    <t>Airconditioning (Hi Side Works)</t>
  </si>
  <si>
    <t>Part B</t>
  </si>
  <si>
    <t>Ventilation (Hi Side Works)</t>
  </si>
  <si>
    <t>Part C</t>
  </si>
  <si>
    <t xml:space="preserve"> Low Side Works</t>
  </si>
  <si>
    <t>Part D</t>
  </si>
  <si>
    <t>Electrical Works</t>
  </si>
  <si>
    <t>Grand Total</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</si>
  <si>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</si>
  <si>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</si>
  <si>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</si>
  <si>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</si>
  <si>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</si>
  <si>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Rate(Rs.)</t>
  </si>
  <si>
    <t xml:space="preserve">Air Handling Units </t>
  </si>
  <si>
    <t xml:space="preserve">Supply , Installation , testing &amp; commissioning of Ceiling Suspended Type double skin air handling units of extruded aluminium section with 0.6 mm preplasticized/precoated GI sheet outside and 0.6 mm plain Galvanized sheet inside, minimum of 25 mm thick PUF insulation of 38KG/m3 , Plug Fans / DIDW Blower with TEFC motors, copper cooling coils with aluminium finned copper tubes with face velocity 500 . Filter section having 50 mm thick pre filters ,  IE3 motor suitable for 415 +10% volts,50 Hz, 3 phase AC supply,drain connections with 18G stainless steel drain pan and necessary vibration isolation arrangement to avoid any vibration etc. complete as per specifications and drawings. . Approval of AHU Technical Data by consultant prior to fabrication is required. </t>
  </si>
  <si>
    <t>Design Parameters- 25 deg C -R.A.Temp, 55% RH, 8.0 deg C- CHW IN , Water Flow Rate- 2.0 GPM/ TR</t>
  </si>
  <si>
    <t xml:space="preserve">Ceiling Suspended Type </t>
  </si>
  <si>
    <t>1.1.1</t>
  </si>
  <si>
    <t>7650 CMH(4500 CFM)at 20 mm External Static Pressure, 6 RD Cooling Coil, Approx  12.0 TR, 1 x 2.25 KW Motor</t>
  </si>
  <si>
    <t>Nos</t>
  </si>
  <si>
    <t>Digital Heating/Cooling Thermostat for Air Handling Units</t>
  </si>
  <si>
    <t>Nos.</t>
  </si>
  <si>
    <t>Sub-Total Part-'A' Rs.</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</si>
  <si>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</si>
  <si>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</si>
  <si>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</si>
  <si>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</si>
  <si>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</si>
  <si>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</si>
  <si>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</si>
  <si>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:8000 CFM</t>
  </si>
  <si>
    <t>Sub-Total Part-'B' Rs.</t>
  </si>
  <si>
    <t>Low Side Works</t>
  </si>
  <si>
    <t>Piping</t>
  </si>
  <si>
    <t>Chilled Water Piping confirmning to IS 1239 / IS3589 code with Nitrile Rubber Insulation</t>
  </si>
  <si>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1"/>
        <rFont val="Arial"/>
        <family val="2"/>
      </rPr>
      <t xml:space="preserve">                                                                                                              Note : Use proper template for marking block colour Arrows pipe. for supply/return.</t>
    </r>
  </si>
  <si>
    <t>i</t>
  </si>
  <si>
    <t>50mm dia with 50mm thick insulation  with factory Laminated 7 mil glass cloth upper layer</t>
  </si>
  <si>
    <t>Mtrs.</t>
  </si>
  <si>
    <t xml:space="preserve"> R.O.</t>
  </si>
  <si>
    <t>ii</t>
  </si>
  <si>
    <t>40mm dia with 38mm thick insulation  with factory Laminated 7 mil glass cloth upper layer</t>
  </si>
  <si>
    <t>iii</t>
  </si>
  <si>
    <t>32mm dia with 38mm thick insulation  with factory Laminated 7 mil glass cloth upper layer</t>
  </si>
  <si>
    <t>Insulated Valves</t>
  </si>
  <si>
    <t>Dynamic Balancing Valve-PID type</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</si>
  <si>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</si>
  <si>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</si>
  <si>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20-30 USGPM (40 mm dia) Insulation as per pipes</t>
  </si>
  <si>
    <t>Manual Butterfly Valves (Insulated)</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</si>
  <si>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</si>
  <si>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50 mm dia -PN16 - Insulation as per Chilled water pipe</t>
  </si>
  <si>
    <t>ii.</t>
  </si>
  <si>
    <t>40 mm dia -PN16 - Insulation as per Chilled water pipe</t>
  </si>
  <si>
    <t>Y- Strainer  (Insulated)</t>
  </si>
  <si>
    <t>Providing and Fixing of the insulated Y-Strainer fabricated out of  MS with removable  bronze screen, 3mm perforation and permanent magnet etc. complete in all respect and as per specifications and drawings.</t>
  </si>
  <si>
    <t>Providing and Fixing digital type thermometers  with copper well, valve &amp; probe suitable for binder test point application.</t>
  </si>
  <si>
    <t>12" long (Insulated)</t>
  </si>
  <si>
    <t>6" long (Insulated)</t>
  </si>
  <si>
    <t>Dial Presure Guages (glycerine filled Type) with SS Encasing with isolating valve &amp; piping etc.The gauge should be with appropriate range and valve and fitted with probe suitable for binder test point application as well.</t>
  </si>
  <si>
    <t>6" Dial (Insulated)</t>
  </si>
  <si>
    <t>4" Dial (Insulated)</t>
  </si>
  <si>
    <t>Providing and Fixing  of automatic air vent of approved make with insulation valves  as per specifications/drawings</t>
  </si>
  <si>
    <t>20mm dia</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</si>
  <si>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</si>
  <si>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</si>
  <si>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50 mm dia</t>
  </si>
  <si>
    <t>32 mm dia</t>
  </si>
  <si>
    <t>iii.</t>
  </si>
  <si>
    <t>25 mm dia</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</si>
  <si>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</si>
  <si>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</si>
  <si>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</si>
  <si>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</si>
  <si>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</si>
  <si>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 xml:space="preserve">0.63 MM (24 Gauge)  </t>
  </si>
  <si>
    <t xml:space="preserve">0.80 MM (22 Gauge)  </t>
  </si>
  <si>
    <t>iv.</t>
  </si>
  <si>
    <t xml:space="preserve">1.00 MM (20 Gauge)            </t>
  </si>
  <si>
    <t>v.</t>
  </si>
  <si>
    <t xml:space="preserve">1.25 MM (18 Gauge)            </t>
  </si>
  <si>
    <t xml:space="preserve">Sqm.   </t>
  </si>
  <si>
    <t>vi.</t>
  </si>
  <si>
    <t xml:space="preserve">1.00 MM (20 Gauge)- Kitchen Exhaust Ducting with 25 mm thick high density of glasswool / rockwool insulation of density 48kg/m3 . The insulation shall be covered with muslin cloth over which 2 coats of Starbond / approved fire paint is applied to make the insulation hard and fire retardant .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</si>
  <si>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</si>
  <si>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</si>
  <si>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Ducting (Exhaust)- MS Welded Construction- Site Fabricated</t>
  </si>
  <si>
    <t>Supply, fabrication and erection of following gauges of MS  ducting  complete with  welded drip proof seams and having access doors at every change in direction with maximum spacing of 6 meters in horizontal direction and maximun of 3 floors of vertical risers &amp; elbows spliters, supports/suspenders bends, tees, vanes, double canvas connection of the equipment etc all complete as required. Duct shall be insulated 25 MM Thich High Density Rockwool Insulation 48 KG/m3 . The insulation material and its installation shall be in accordance with the specifications as provided. The entire insulation shall be covered with muslin cloth over which 2 coats of Star Bond / approved fire paint is applied to make the insulation hard and fire retardant.</t>
  </si>
  <si>
    <t>4.3.1</t>
  </si>
  <si>
    <t>16 gauge (1.5 mm thick)</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</si>
  <si>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</si>
  <si>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</si>
  <si>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</si>
  <si>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19 mm thick (AC Supply / Fresh Air ducts)</t>
  </si>
  <si>
    <t>Acoustic Lining</t>
  </si>
  <si>
    <t>Supplying and Application of Acoustic lining within the Supply Air duct with 15 mm thick class 'O' open cell  nitrile Rubber of density 140-160 kg./Cubm. as per spefications.</t>
  </si>
  <si>
    <t>15 MM Thick</t>
  </si>
  <si>
    <t>Sqm</t>
  </si>
  <si>
    <t>DUCT ACCESSORIES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</si>
  <si>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</si>
  <si>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Fresh / Supply Air Grills  with damper as per specifications</t>
  </si>
  <si>
    <t>Sq.m</t>
  </si>
  <si>
    <t>Supply, Installation, Testing and Commissioning &amp; fixing of powder coated extruded aluminium Return / Exhaust Air Grills  without damper as per specifications</t>
  </si>
  <si>
    <t>Supply, Installation, Testing and Commissioning &amp; fixing of powder coated extruded aluminium Supply Air Diffuser with damper  as per specifications</t>
  </si>
  <si>
    <t>Supply, Installation, Testing and Commissioning &amp;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</si>
  <si>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</si>
  <si>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vii.</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</si>
  <si>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</si>
  <si>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viii.</t>
  </si>
  <si>
    <t>Supply, Installation, Testing and Commissioning &amp; fixing of powder coated extruded Aluminium Continuous Grille as per specifications</t>
  </si>
  <si>
    <t>a.)</t>
  </si>
  <si>
    <t>Continuos Grille 100MM Wide</t>
  </si>
  <si>
    <t>RM</t>
  </si>
  <si>
    <t>b.)</t>
  </si>
  <si>
    <t>Continuos Grille 150MM Wide</t>
  </si>
  <si>
    <t>c.)</t>
  </si>
  <si>
    <t>Continuos Grille 200MM Wide</t>
  </si>
  <si>
    <t xml:space="preserve"> Canvas</t>
  </si>
  <si>
    <t>Supply &amp; Installation of double skin  fire retardant canvas connection for AHU Fan Section , Exhaust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</si>
  <si>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</si>
  <si>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</si>
  <si>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</si>
  <si>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Part-'C' Rs.</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</si>
  <si>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</si>
  <si>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</si>
  <si>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Panel-P01  (AHU)</t>
  </si>
  <si>
    <t>(1 x 2.25 KW )</t>
  </si>
  <si>
    <t>OUTGOING</t>
  </si>
  <si>
    <t>1 Nos. 16 Amps TPN MCB</t>
  </si>
  <si>
    <t xml:space="preserve">1 No. DOL  starter for 2.25 KW Motor </t>
  </si>
  <si>
    <t>1 Nos. of single phase preventor (current based-MPRD2)</t>
  </si>
  <si>
    <t>1 Nos. Digital Type Ammeter</t>
  </si>
  <si>
    <t>Each star-delta/DOL starter consists of current operated MN type over load relay, contactor, push button, ON/OFF indication light</t>
  </si>
  <si>
    <t>Set</t>
  </si>
  <si>
    <t>Cables</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</si>
  <si>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</si>
  <si>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3 C      x    6 Sq. mm</t>
  </si>
  <si>
    <t>Mtrs</t>
  </si>
  <si>
    <t>3 C      x    4 Sq. mm</t>
  </si>
  <si>
    <t>3 C      x    1.5 Sq. mm</t>
  </si>
  <si>
    <t>Earthing</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</si>
  <si>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</si>
  <si>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 mm x 3 mm GI strip</t>
  </si>
  <si>
    <t>8 SWG GI Wire</t>
  </si>
  <si>
    <t>Sub-Total Part-'D'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</si>
</sst>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_(* #,##0_);_(* \(#,##0\);_(* &quot;-&quot;??_);_(@_)"/>
  </numFmts>
  <fonts count="12" x14ac:knownFonts="1">
    <font>
      <sz val="11"/>
      <color theme="1"/>
      <name val="Calibri"/>
      <family val="2"/>
      <scheme val="minor"/>
    </font>
    <font>
      <sz val="10"/>
      <name val="Arial"/>
      <family val="2"/>
    </font>
    <font>
      <b/>
      <u/>
      <sz val="12"/>
      <name val="Arial"/>
      <family val="2"/>
    </font>
    <font>
      <b/>
      <sz val="10"/>
      <name val="Arial"/>
      <family val="2"/>
    </font>
    <font>
      <b/>
      <sz val="12"/>
      <name val="Arial"/>
      <family val="2"/>
    </font>
    <font>
      <b/>
      <sz val="11"/>
      <name val="Arial"/>
      <family val="2"/>
    </font>
    <font>
      <sz val="11"/>
      <name val="Arial"/>
      <family val="2"/>
    </font>
    <font>
      <b/>
      <u/>
      <sz val="11"/>
      <name val="Arial"/>
      <family val="2"/>
    </font>
    <font>
      <sz val="11"/>
      <color rgb="FFFF0000"/>
      <name val="Arial"/>
      <family val="2"/>
    </font>
    <font>
      <sz val="11"/>
      <name val="Garamond"/>
      <family val="1"/>
    </font>
    <font>
      <sz val="10"/>
      <color rgb="FFFF0000"/>
      <name val="Arial"/>
      <family val="2"/>
    </font>
    <font>
      <b/>
      <i/>
      <u/>
      <sz val="11"/>
      <name val="Arial"/>
      <family val="2"/>
    </font>
  </fonts>
  <fills count="2">
    <fill>
      <patternFill patternType="none"/>
    </fill>
    <fill>
      <patternFill patternType="gray125"/>
    </fill>
  </fills>
  <borders count="27">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163">
    <xf numFmtId="0" fontId="0" fillId="0" borderId="0" xfId="0"/>
    <xf numFmtId="0" fontId="1" fillId="0" borderId="0" xfId="1" applyAlignment="1">
      <alignmen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3" fillId="0" borderId="12" xfId="1" applyFont="1" applyBorder="1" applyAlignment="1">
      <alignment horizontal="center" vertical="center"/>
    </xf>
    <xf numFmtId="0" fontId="4" fillId="0" borderId="13" xfId="1" applyFont="1" applyBorder="1" applyAlignment="1">
      <alignment horizontal="center" vertical="center"/>
    </xf>
    <xf numFmtId="164" fontId="4" fillId="0" borderId="15" xfId="2" applyFont="1" applyFill="1" applyBorder="1" applyAlignment="1">
      <alignment horizontal="center" vertical="center"/>
    </xf>
    <xf numFmtId="0" fontId="4" fillId="0" borderId="10" xfId="1" applyFont="1" applyBorder="1" applyAlignment="1">
      <alignment horizontal="center" vertical="center"/>
    </xf>
    <xf numFmtId="164" fontId="4" fillId="0" borderId="12" xfId="2" applyFont="1" applyFill="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4" xfId="1" applyFont="1" applyBorder="1" applyAlignment="1">
      <alignment horizontal="center" vertical="center"/>
    </xf>
    <xf numFmtId="164" fontId="5" fillId="0" borderId="14" xfId="2" applyFont="1" applyFill="1" applyBorder="1" applyAlignment="1">
      <alignment horizontal="center" vertical="center"/>
    </xf>
    <xf numFmtId="164" fontId="5" fillId="0" borderId="15" xfId="2" applyFont="1" applyFill="1" applyBorder="1" applyAlignment="1">
      <alignment horizontal="center" vertical="center"/>
    </xf>
    <xf numFmtId="165" fontId="5" fillId="0" borderId="13" xfId="1" applyNumberFormat="1" applyFont="1" applyBorder="1" applyAlignment="1">
      <alignment horizontal="center" vertical="center"/>
    </xf>
    <xf numFmtId="0" fontId="6" fillId="0" borderId="14" xfId="1" applyFont="1" applyBorder="1" applyAlignment="1">
      <alignment horizontal="center" vertical="center"/>
    </xf>
    <xf numFmtId="164" fontId="6" fillId="0" borderId="14" xfId="2" applyFont="1" applyFill="1" applyBorder="1" applyAlignment="1">
      <alignment vertical="top"/>
    </xf>
    <xf numFmtId="164" fontId="6" fillId="0" borderId="15" xfId="2" applyFont="1" applyFill="1" applyBorder="1" applyAlignment="1">
      <alignment vertical="center"/>
    </xf>
    <xf numFmtId="165" fontId="5" fillId="0" borderId="16" xfId="1" applyNumberFormat="1" applyFont="1" applyBorder="1" applyAlignment="1">
      <alignment horizontal="center" vertical="center"/>
    </xf>
    <xf numFmtId="0" fontId="5" fillId="0" borderId="17" xfId="1" applyFont="1" applyBorder="1" applyAlignment="1">
      <alignment horizontal="justify" vertical="center"/>
    </xf>
    <xf numFmtId="0" fontId="6" fillId="0" borderId="17" xfId="1" applyFont="1" applyBorder="1" applyAlignment="1">
      <alignment horizontal="center" vertical="center"/>
    </xf>
    <xf numFmtId="164" fontId="6" fillId="0" borderId="17" xfId="2" applyFont="1" applyFill="1" applyBorder="1" applyAlignment="1">
      <alignment vertical="top"/>
    </xf>
    <xf numFmtId="164" fontId="6" fillId="0" borderId="18" xfId="2" applyFont="1" applyFill="1" applyBorder="1" applyAlignment="1">
      <alignment vertical="center"/>
    </xf>
    <xf numFmtId="0" fontId="6" fillId="0" borderId="0" xfId="1" applyFont="1" applyAlignment="1">
      <alignment vertical="center"/>
    </xf>
    <xf numFmtId="165" fontId="5" fillId="0" borderId="19" xfId="1" applyNumberFormat="1" applyFont="1" applyBorder="1" applyAlignment="1">
      <alignment horizontal="center" vertical="top" wrapText="1"/>
    </xf>
    <xf numFmtId="0" fontId="6" fillId="0" borderId="20" xfId="1" applyFont="1" applyBorder="1" applyAlignment="1">
      <alignment horizontal="justify" vertical="center"/>
    </xf>
    <xf numFmtId="0" fontId="6" fillId="0" borderId="20" xfId="1" applyFont="1" applyBorder="1" applyAlignment="1">
      <alignment horizontal="center" vertical="center"/>
    </xf>
    <xf numFmtId="164" fontId="6" fillId="0" borderId="20" xfId="2" applyFont="1" applyFill="1" applyBorder="1" applyAlignment="1">
      <alignment vertical="top"/>
    </xf>
    <xf numFmtId="164" fontId="6" fillId="0" borderId="21" xfId="2" applyFont="1" applyFill="1" applyBorder="1" applyAlignment="1">
      <alignment vertical="center"/>
    </xf>
    <xf numFmtId="165" fontId="6" fillId="0" borderId="19" xfId="1" applyNumberFormat="1" applyFont="1" applyBorder="1" applyAlignment="1">
      <alignment horizontal="center" vertical="center"/>
    </xf>
    <xf numFmtId="0" fontId="5" fillId="0" borderId="20" xfId="1" applyFont="1" applyBorder="1" applyAlignment="1">
      <alignment horizontal="justify" vertical="center"/>
    </xf>
    <xf numFmtId="164" fontId="6" fillId="0" borderId="20" xfId="2" applyFont="1" applyFill="1" applyBorder="1"/>
    <xf numFmtId="164" fontId="6" fillId="0" borderId="21" xfId="2" applyFont="1" applyFill="1" applyBorder="1"/>
    <xf numFmtId="0" fontId="1" fillId="0" borderId="0" xfId="1"/>
    <xf numFmtId="0" fontId="1" fillId="0" borderId="22" xfId="1" applyBorder="1" applyAlignment="1">
      <alignment horizontal="center" vertical="center"/>
    </xf>
    <xf numFmtId="0" fontId="1" fillId="0" borderId="20" xfId="1" applyBorder="1" applyAlignment="1">
      <alignment horizontal="left" vertical="center" wrapText="1"/>
    </xf>
    <xf numFmtId="0" fontId="1" fillId="0" borderId="20" xfId="1" applyBorder="1" applyAlignment="1">
      <alignment horizontal="center" vertical="center" wrapText="1"/>
    </xf>
    <xf numFmtId="1" fontId="0" fillId="0" borderId="20" xfId="2" applyNumberFormat="1" applyFont="1" applyFill="1" applyBorder="1" applyAlignment="1">
      <alignment horizontal="center" vertical="center"/>
    </xf>
    <xf numFmtId="164" fontId="0" fillId="0" borderId="20" xfId="2" applyFont="1" applyFill="1" applyBorder="1" applyAlignment="1">
      <alignment vertical="center"/>
    </xf>
    <xf numFmtId="164" fontId="0" fillId="0" borderId="21" xfId="3" applyFont="1" applyFill="1" applyBorder="1" applyAlignment="1">
      <alignment vertical="center"/>
    </xf>
    <xf numFmtId="165" fontId="6" fillId="0" borderId="19" xfId="1" applyNumberFormat="1" applyFont="1" applyBorder="1" applyAlignment="1">
      <alignment horizontal="center" vertical="center" wrapText="1"/>
    </xf>
    <xf numFmtId="0" fontId="7" fillId="0" borderId="20" xfId="1" applyFont="1" applyBorder="1" applyAlignment="1">
      <alignment horizontal="justify" vertical="center"/>
    </xf>
    <xf numFmtId="0" fontId="6" fillId="0" borderId="20" xfId="1" applyFont="1" applyBorder="1" applyAlignment="1">
      <alignment horizontal="justify" vertical="center" wrapText="1"/>
    </xf>
    <xf numFmtId="164" fontId="6" fillId="0" borderId="20" xfId="2" applyFont="1" applyFill="1" applyBorder="1" applyAlignment="1">
      <alignment vertical="center"/>
    </xf>
    <xf numFmtId="164" fontId="8" fillId="0" borderId="20" xfId="2" applyFont="1" applyFill="1" applyBorder="1" applyAlignment="1">
      <alignment vertical="center"/>
    </xf>
    <xf numFmtId="164" fontId="8" fillId="0" borderId="21" xfId="2" applyFont="1" applyFill="1" applyBorder="1" applyAlignment="1">
      <alignment vertical="center"/>
    </xf>
    <xf numFmtId="0" fontId="6" fillId="0" borderId="13" xfId="1" applyFont="1" applyBorder="1" applyAlignment="1">
      <alignment horizontal="center" vertical="justify" wrapText="1"/>
    </xf>
    <xf numFmtId="0" fontId="6" fillId="0" borderId="14" xfId="1" applyFont="1" applyBorder="1" applyAlignment="1">
      <alignment horizontal="center" wrapText="1"/>
    </xf>
    <xf numFmtId="1" fontId="5" fillId="0" borderId="14" xfId="2" applyNumberFormat="1" applyFont="1" applyFill="1" applyBorder="1" applyAlignment="1">
      <alignment horizontal="center" vertical="center"/>
    </xf>
    <xf numFmtId="166" fontId="5" fillId="0" borderId="14" xfId="2" applyNumberFormat="1" applyFont="1" applyFill="1" applyBorder="1" applyAlignment="1">
      <alignment horizontal="right" vertical="center"/>
    </xf>
    <xf numFmtId="164" fontId="5" fillId="0" borderId="15" xfId="2" applyFont="1" applyFill="1" applyBorder="1" applyAlignment="1">
      <alignment vertical="center"/>
    </xf>
    <xf numFmtId="0" fontId="6" fillId="0" borderId="0" xfId="1" applyFont="1"/>
    <xf numFmtId="0" fontId="7" fillId="0" borderId="16" xfId="1" applyFont="1" applyBorder="1" applyAlignment="1">
      <alignment horizontal="left" vertical="center"/>
    </xf>
    <xf numFmtId="0" fontId="5" fillId="0" borderId="17" xfId="1" applyFont="1" applyBorder="1" applyAlignment="1">
      <alignment horizontal="left" vertical="center"/>
    </xf>
    <xf numFmtId="0" fontId="6" fillId="0" borderId="17" xfId="1" applyFont="1" applyBorder="1" applyAlignment="1">
      <alignment horizontal="center" vertical="center" wrapText="1"/>
    </xf>
    <xf numFmtId="1" fontId="5" fillId="0" borderId="17" xfId="2" applyNumberFormat="1" applyFont="1" applyFill="1" applyBorder="1" applyAlignment="1">
      <alignment horizontal="center" vertical="center"/>
    </xf>
    <xf numFmtId="166" fontId="6" fillId="0" borderId="17" xfId="2" applyNumberFormat="1" applyFont="1" applyFill="1" applyBorder="1" applyAlignment="1">
      <alignment vertical="center"/>
    </xf>
    <xf numFmtId="166" fontId="6" fillId="0" borderId="18" xfId="2" applyNumberFormat="1" applyFont="1" applyFill="1" applyBorder="1" applyAlignment="1">
      <alignment vertical="center"/>
    </xf>
    <xf numFmtId="2" fontId="6" fillId="0" borderId="20" xfId="1" applyNumberFormat="1" applyFont="1" applyBorder="1" applyAlignment="1">
      <alignment horizontal="center"/>
    </xf>
    <xf numFmtId="0" fontId="6" fillId="0" borderId="21" xfId="1" applyFont="1" applyBorder="1" applyAlignment="1">
      <alignment horizontal="center"/>
    </xf>
    <xf numFmtId="164" fontId="6" fillId="0" borderId="20" xfId="2" applyFont="1" applyFill="1" applyBorder="1" applyAlignment="1">
      <alignment horizontal="center" vertical="center"/>
    </xf>
    <xf numFmtId="164" fontId="6" fillId="0" borderId="21" xfId="2" applyFont="1" applyFill="1" applyBorder="1" applyAlignment="1">
      <alignment horizontal="center" vertical="center"/>
    </xf>
    <xf numFmtId="0" fontId="7" fillId="0" borderId="19" xfId="1" applyFont="1" applyBorder="1" applyAlignment="1">
      <alignment horizontal="left" vertical="center"/>
    </xf>
    <xf numFmtId="0" fontId="6" fillId="0" borderId="20" xfId="1" applyFont="1" applyBorder="1" applyAlignment="1">
      <alignment horizontal="center" vertical="center" wrapText="1"/>
    </xf>
    <xf numFmtId="1" fontId="5" fillId="0" borderId="20" xfId="2" applyNumberFormat="1" applyFont="1" applyFill="1" applyBorder="1" applyAlignment="1">
      <alignment horizontal="center" vertical="center"/>
    </xf>
    <xf numFmtId="166" fontId="6" fillId="0" borderId="20" xfId="2" applyNumberFormat="1" applyFont="1" applyFill="1" applyBorder="1" applyAlignment="1">
      <alignment vertical="center"/>
    </xf>
    <xf numFmtId="164" fontId="5" fillId="0" borderId="15" xfId="2" applyFont="1" applyFill="1" applyBorder="1" applyAlignment="1">
      <alignment horizontal="right" vertical="center"/>
    </xf>
    <xf numFmtId="0" fontId="6" fillId="0" borderId="10" xfId="1" applyFont="1" applyBorder="1" applyAlignment="1">
      <alignment horizontal="center" vertical="justify" wrapText="1"/>
    </xf>
    <xf numFmtId="0" fontId="5" fillId="0" borderId="11" xfId="1" applyFont="1" applyBorder="1" applyAlignment="1">
      <alignment horizontal="left" vertical="center"/>
    </xf>
    <xf numFmtId="0" fontId="6" fillId="0" borderId="11" xfId="1" applyFont="1" applyBorder="1" applyAlignment="1">
      <alignment horizontal="center" wrapText="1"/>
    </xf>
    <xf numFmtId="1" fontId="5" fillId="0" borderId="11" xfId="2" applyNumberFormat="1" applyFont="1" applyFill="1" applyBorder="1" applyAlignment="1">
      <alignment horizontal="center" vertical="center"/>
    </xf>
    <xf numFmtId="166" fontId="5" fillId="0" borderId="11" xfId="2" applyNumberFormat="1" applyFont="1" applyFill="1" applyBorder="1" applyAlignment="1">
      <alignment horizontal="right" vertical="center"/>
    </xf>
    <xf numFmtId="164" fontId="5" fillId="0" borderId="12" xfId="2" applyFont="1" applyFill="1" applyBorder="1" applyAlignment="1">
      <alignment horizontal="right" vertical="center"/>
    </xf>
    <xf numFmtId="0" fontId="1" fillId="0" borderId="19" xfId="1" applyBorder="1" applyAlignment="1">
      <alignment horizontal="left"/>
    </xf>
    <xf numFmtId="0" fontId="1" fillId="0" borderId="20" xfId="1" applyBorder="1" applyAlignment="1">
      <alignment horizontal="left"/>
    </xf>
    <xf numFmtId="0" fontId="1" fillId="0" borderId="20" xfId="1" applyBorder="1" applyAlignment="1">
      <alignment horizontal="center"/>
    </xf>
    <xf numFmtId="1" fontId="0" fillId="0" borderId="17" xfId="2" applyNumberFormat="1" applyFont="1" applyFill="1" applyBorder="1" applyAlignment="1">
      <alignment horizontal="center" vertical="center"/>
    </xf>
    <xf numFmtId="166" fontId="0" fillId="0" borderId="20" xfId="2" applyNumberFormat="1" applyFont="1" applyFill="1" applyBorder="1" applyAlignment="1">
      <alignment vertical="center"/>
    </xf>
    <xf numFmtId="166" fontId="0" fillId="0" borderId="21" xfId="2" applyNumberFormat="1" applyFont="1" applyFill="1" applyBorder="1" applyAlignment="1">
      <alignment vertical="center"/>
    </xf>
    <xf numFmtId="165" fontId="5" fillId="0" borderId="19" xfId="1" applyNumberFormat="1" applyFont="1" applyBorder="1" applyAlignment="1">
      <alignment horizontal="center" vertical="center"/>
    </xf>
    <xf numFmtId="0" fontId="5" fillId="0" borderId="20" xfId="1" applyFont="1" applyBorder="1" applyAlignment="1">
      <alignment horizontal="right" vertical="center"/>
    </xf>
    <xf numFmtId="0" fontId="6" fillId="0" borderId="20" xfId="1" applyFont="1" applyBorder="1" applyAlignment="1">
      <alignment horizontal="right" vertical="center"/>
    </xf>
    <xf numFmtId="164" fontId="5" fillId="0" borderId="20" xfId="2" applyFont="1" applyFill="1" applyBorder="1" applyAlignment="1">
      <alignment vertical="top"/>
    </xf>
    <xf numFmtId="164" fontId="5" fillId="0" borderId="21" xfId="2" applyFont="1" applyFill="1" applyBorder="1" applyAlignment="1">
      <alignment vertical="center"/>
    </xf>
    <xf numFmtId="0" fontId="6" fillId="0" borderId="20" xfId="1" applyFont="1" applyBorder="1" applyAlignment="1">
      <alignment horizontal="justify" vertical="top"/>
    </xf>
    <xf numFmtId="164" fontId="6" fillId="0" borderId="21" xfId="2" applyFont="1" applyFill="1" applyBorder="1" applyAlignment="1">
      <alignment vertical="top"/>
    </xf>
    <xf numFmtId="0" fontId="6" fillId="0" borderId="19" xfId="1" applyFont="1" applyBorder="1" applyAlignment="1">
      <alignment horizontal="center" vertical="center"/>
    </xf>
    <xf numFmtId="164" fontId="6" fillId="0" borderId="20" xfId="2" applyFont="1" applyFill="1" applyBorder="1" applyAlignment="1">
      <alignment horizontal="right" vertical="center"/>
    </xf>
    <xf numFmtId="0" fontId="5" fillId="0" borderId="20" xfId="1" applyFont="1" applyBorder="1" applyAlignment="1">
      <alignment horizontal="center" vertical="center"/>
    </xf>
    <xf numFmtId="164" fontId="5" fillId="0" borderId="20" xfId="2" applyFont="1" applyFill="1" applyBorder="1"/>
    <xf numFmtId="164" fontId="5" fillId="0" borderId="21" xfId="2" applyFont="1" applyFill="1" applyBorder="1"/>
    <xf numFmtId="0" fontId="3" fillId="0" borderId="0" xfId="1" applyFont="1"/>
    <xf numFmtId="0" fontId="6" fillId="0" borderId="20" xfId="1" applyFont="1" applyBorder="1" applyAlignment="1">
      <alignment horizontal="justify" vertical="top" wrapText="1"/>
    </xf>
    <xf numFmtId="2" fontId="6" fillId="0" borderId="20" xfId="1" applyNumberFormat="1" applyFont="1" applyBorder="1" applyAlignment="1">
      <alignment vertical="top"/>
    </xf>
    <xf numFmtId="2" fontId="6" fillId="0" borderId="21" xfId="1" applyNumberFormat="1" applyFont="1" applyBorder="1" applyAlignment="1">
      <alignment vertical="top"/>
    </xf>
    <xf numFmtId="0" fontId="1" fillId="0" borderId="0" xfId="1" applyAlignment="1">
      <alignment horizontal="center" vertical="center"/>
    </xf>
    <xf numFmtId="164" fontId="0" fillId="0" borderId="0" xfId="2" applyFont="1" applyFill="1" applyBorder="1" applyAlignment="1">
      <alignment vertical="center"/>
    </xf>
    <xf numFmtId="165" fontId="1" fillId="0" borderId="0" xfId="1" applyNumberFormat="1" applyAlignment="1">
      <alignment horizontal="center" vertical="center"/>
    </xf>
    <xf numFmtId="0" fontId="1" fillId="0" borderId="0" xfId="1" applyAlignment="1">
      <alignment horizontal="justify" vertical="center" wrapText="1"/>
    </xf>
    <xf numFmtId="0" fontId="9" fillId="0" borderId="0" xfId="1" applyFont="1" applyAlignment="1">
      <alignment vertical="center"/>
    </xf>
    <xf numFmtId="0" fontId="5" fillId="0" borderId="0" xfId="1" applyFont="1"/>
    <xf numFmtId="0" fontId="6" fillId="0" borderId="16" xfId="1" applyFont="1" applyBorder="1" applyAlignment="1">
      <alignment horizontal="left"/>
    </xf>
    <xf numFmtId="0" fontId="6" fillId="0" borderId="17" xfId="1" applyFont="1" applyBorder="1" applyAlignment="1">
      <alignment horizontal="left"/>
    </xf>
    <xf numFmtId="0" fontId="6" fillId="0" borderId="17" xfId="1" applyFont="1" applyBorder="1" applyAlignment="1">
      <alignment horizontal="center"/>
    </xf>
    <xf numFmtId="1" fontId="6" fillId="0" borderId="17" xfId="2" applyNumberFormat="1" applyFont="1" applyFill="1" applyBorder="1" applyAlignment="1">
      <alignment horizontal="center" vertical="center"/>
    </xf>
    <xf numFmtId="0" fontId="5" fillId="0" borderId="19" xfId="1" applyFont="1" applyBorder="1" applyAlignment="1">
      <alignment horizontal="center" vertical="center"/>
    </xf>
    <xf numFmtId="0" fontId="10" fillId="0" borderId="0" xfId="1" applyFont="1" applyAlignment="1">
      <alignment vertical="center"/>
    </xf>
    <xf numFmtId="0" fontId="6" fillId="0" borderId="20" xfId="1" applyFont="1" applyBorder="1" applyAlignment="1">
      <alignment vertical="center"/>
    </xf>
    <xf numFmtId="0" fontId="6" fillId="0" borderId="20" xfId="1" applyFont="1" applyBorder="1" applyAlignment="1">
      <alignment horizontal="center"/>
    </xf>
    <xf numFmtId="0" fontId="6" fillId="0" borderId="20" xfId="1" applyFont="1" applyBorder="1"/>
    <xf numFmtId="2" fontId="6" fillId="0" borderId="21" xfId="1" applyNumberFormat="1" applyFont="1" applyBorder="1"/>
    <xf numFmtId="0" fontId="11" fillId="0" borderId="20" xfId="1" applyFont="1" applyBorder="1" applyAlignment="1">
      <alignment horizontal="justify" vertical="center"/>
    </xf>
    <xf numFmtId="4" fontId="6" fillId="0" borderId="20" xfId="1" applyNumberFormat="1" applyFont="1" applyBorder="1" applyAlignment="1">
      <alignment horizontal="right" vertical="center" wrapText="1"/>
    </xf>
    <xf numFmtId="164" fontId="6" fillId="0" borderId="21" xfId="1" applyNumberFormat="1" applyFont="1" applyBorder="1" applyAlignment="1">
      <alignment vertical="center" wrapText="1"/>
    </xf>
    <xf numFmtId="4" fontId="6" fillId="0" borderId="20" xfId="1" applyNumberFormat="1" applyFont="1" applyBorder="1" applyAlignment="1">
      <alignment horizontal="right" vertical="center"/>
    </xf>
    <xf numFmtId="0" fontId="5" fillId="0" borderId="20" xfId="1" applyFont="1" applyBorder="1" applyAlignment="1">
      <alignment vertical="center" wrapText="1"/>
    </xf>
    <xf numFmtId="0" fontId="6" fillId="0" borderId="20" xfId="1" applyFont="1" applyBorder="1" applyAlignment="1">
      <alignment vertical="top" wrapText="1"/>
    </xf>
    <xf numFmtId="0" fontId="1" fillId="0" borderId="0" xfId="1" applyAlignment="1">
      <alignment vertical="center" wrapText="1"/>
    </xf>
    <xf numFmtId="165" fontId="6" fillId="0" borderId="20" xfId="2" applyNumberFormat="1" applyFont="1" applyFill="1" applyBorder="1" applyAlignment="1">
      <alignment horizontal="center" vertical="center"/>
    </xf>
    <xf numFmtId="0" fontId="6" fillId="0" borderId="20" xfId="1" applyFont="1" applyBorder="1" applyAlignment="1">
      <alignment horizontal="left" vertical="justify"/>
    </xf>
    <xf numFmtId="1" fontId="6" fillId="0" borderId="20" xfId="2" applyNumberFormat="1" applyFont="1" applyFill="1" applyBorder="1" applyAlignment="1">
      <alignment horizontal="center" vertical="center"/>
    </xf>
    <xf numFmtId="164" fontId="6" fillId="0" borderId="21" xfId="1" applyNumberFormat="1" applyFont="1" applyBorder="1" applyAlignment="1">
      <alignment vertical="center"/>
    </xf>
    <xf numFmtId="0" fontId="6" fillId="0" borderId="20" xfId="1" applyFont="1" applyBorder="1" applyAlignment="1">
      <alignment horizontal="left" vertical="center"/>
    </xf>
    <xf numFmtId="165" fontId="3" fillId="0" borderId="23" xfId="1" applyNumberFormat="1" applyFont="1" applyBorder="1" applyAlignment="1">
      <alignment horizontal="center" vertical="center"/>
    </xf>
    <xf numFmtId="0" fontId="1" fillId="0" borderId="17" xfId="1" applyBorder="1" applyAlignment="1">
      <alignment horizontal="justify" vertical="center" wrapText="1"/>
    </xf>
    <xf numFmtId="0" fontId="1" fillId="0" borderId="17" xfId="1" applyBorder="1" applyAlignment="1">
      <alignment horizontal="center" vertical="center"/>
    </xf>
    <xf numFmtId="164" fontId="0" fillId="0" borderId="17" xfId="2" applyFont="1" applyFill="1" applyBorder="1" applyAlignment="1">
      <alignment vertical="center"/>
    </xf>
    <xf numFmtId="164" fontId="0" fillId="0" borderId="18" xfId="2" applyFont="1" applyFill="1" applyBorder="1" applyAlignment="1">
      <alignment vertical="center"/>
    </xf>
    <xf numFmtId="1" fontId="5" fillId="0" borderId="19" xfId="1" applyNumberFormat="1" applyFont="1" applyBorder="1" applyAlignment="1">
      <alignment horizontal="center" vertical="center"/>
    </xf>
    <xf numFmtId="0" fontId="6" fillId="0" borderId="20" xfId="1" applyFont="1" applyBorder="1" applyAlignment="1">
      <alignment horizontal="left" vertical="center" wrapText="1"/>
    </xf>
    <xf numFmtId="164" fontId="5" fillId="0" borderId="12" xfId="2" applyFont="1" applyFill="1" applyBorder="1" applyAlignment="1">
      <alignment vertical="center"/>
    </xf>
    <xf numFmtId="4" fontId="6" fillId="0" borderId="21" xfId="1" applyNumberFormat="1" applyFont="1" applyBorder="1" applyAlignment="1">
      <alignment horizontal="right" vertical="center"/>
    </xf>
    <xf numFmtId="0" fontId="6" fillId="0" borderId="19" xfId="1" applyFont="1" applyBorder="1" applyAlignment="1">
      <alignment horizontal="center" vertical="top"/>
    </xf>
    <xf numFmtId="0" fontId="6" fillId="0" borderId="20" xfId="1" quotePrefix="1" applyFont="1" applyBorder="1" applyAlignment="1">
      <alignment horizontal="justify" vertical="center" wrapText="1"/>
    </xf>
    <xf numFmtId="0" fontId="6" fillId="0" borderId="21" xfId="1" applyFont="1" applyBorder="1" applyAlignment="1">
      <alignment horizontal="right"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0" xfId="1" applyFont="1" applyBorder="1" applyAlignment="1">
      <alignment horizontal="right" vertical="center"/>
    </xf>
    <xf numFmtId="0" fontId="8" fillId="0" borderId="21" xfId="1" applyFont="1" applyBorder="1" applyAlignment="1">
      <alignment horizontal="right" vertical="center"/>
    </xf>
    <xf numFmtId="0" fontId="1" fillId="0" borderId="19" xfId="1" applyBorder="1" applyAlignment="1">
      <alignment horizontal="center"/>
    </xf>
    <xf numFmtId="0" fontId="1" fillId="0" borderId="20" xfId="1" applyBorder="1" applyAlignment="1">
      <alignment horizontal="justify" vertical="top" wrapText="1"/>
    </xf>
    <xf numFmtId="0" fontId="6" fillId="0" borderId="24" xfId="1" applyFont="1" applyBorder="1" applyAlignment="1">
      <alignment horizontal="center" vertical="top"/>
    </xf>
    <xf numFmtId="0" fontId="6" fillId="0" borderId="25" xfId="1" applyFont="1" applyBorder="1" applyAlignment="1">
      <alignment horizontal="justify" vertical="center" wrapText="1"/>
    </xf>
    <xf numFmtId="0" fontId="6" fillId="0" borderId="25" xfId="1" applyFont="1" applyBorder="1" applyAlignment="1">
      <alignment horizontal="center" vertical="center"/>
    </xf>
    <xf numFmtId="4" fontId="6" fillId="0" borderId="25" xfId="1" applyNumberFormat="1" applyFont="1" applyBorder="1" applyAlignment="1">
      <alignment horizontal="right" vertical="center"/>
    </xf>
    <xf numFmtId="164" fontId="6" fillId="0" borderId="26" xfId="1" applyNumberFormat="1" applyFont="1" applyBorder="1" applyAlignment="1">
      <alignment vertical="center"/>
    </xf>
    <xf numFmtId="0" fontId="1" fillId="0" borderId="0" xfId="1" applyAlignment="1">
      <alignment horizontal="center" vertical="top"/>
    </xf>
    <xf numFmtId="0" fontId="4" fillId="0" borderId="14"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4" fillId="0" borderId="11" xfId="1" applyFont="1" applyBorder="1" applyAlignment="1">
      <alignment horizontal="left" vertical="center" wrapText="1"/>
    </xf>
    <xf numFmtId="0" fontId="1" fillId="0" borderId="13" xfId="1" applyBorder="1" applyAlignment="1">
      <alignment horizontal="justify" vertical="center" wrapText="1"/>
    </xf>
    <xf numFmtId="0" fontId="1" fillId="0" borderId="14" xfId="1" applyBorder="1" applyAlignment="1">
      <alignment horizontal="justify" vertical="center" wrapText="1"/>
    </xf>
    <xf numFmtId="0" fontId="1" fillId="0" borderId="14" xfId="1" applyBorder="1" applyAlignment="1">
      <alignment horizontal="justify" vertical="center"/>
    </xf>
    <xf numFmtId="0" fontId="1" fillId="0" borderId="15" xfId="1" applyBorder="1" applyAlignment="1">
      <alignment horizontal="justify" vertical="center"/>
    </xf>
    <xf numFmtId="0" fontId="4" fillId="0" borderId="14" xfId="1" applyFont="1" applyBorder="1" applyAlignment="1">
      <alignment horizontal="center" vertical="center"/>
    </xf>
  </cellXfs>
  <cellStyles count="4">
    <cellStyle name="Comma 10" xfId="2"/>
    <cellStyle name="Comma 3" xfId="3"/>
    <cellStyle name="Normal" xfId="0" builtinId="0"/>
    <cellStyle name="Normal 2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212283</xdr:colOff>
      <xdr:row>87</xdr:row>
      <xdr:rowOff>0</xdr:rowOff>
    </xdr:from>
    <xdr:ext cx="184731" cy="264560"/>
    <xdr:sp macro="" textlink="">
      <xdr:nvSpPr>
        <xdr:cNvPr id="2" name="TextBox 1">
          <a:extLst>
            <a:ext uri="{FF2B5EF4-FFF2-40B4-BE49-F238E27FC236}">
              <a16:creationId xmlns:a16="http://schemas.microsoft.com/office/drawing/2014/main" id="{826A20BE-FA71-4CAC-A525-B86344C06042}"/>
            </a:ext>
          </a:extLst>
        </xdr:cNvPr>
        <xdr:cNvSpPr txBox="1"/>
      </xdr:nvSpPr>
      <xdr:spPr>
        <a:xfrm>
          <a:off x="5470083" y="3823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41</xdr:row>
      <xdr:rowOff>0</xdr:rowOff>
    </xdr:from>
    <xdr:ext cx="198762" cy="264560"/>
    <xdr:sp macro="" textlink="">
      <xdr:nvSpPr>
        <xdr:cNvPr id="3" name="TextBox 1">
          <a:extLst>
            <a:ext uri="{FF2B5EF4-FFF2-40B4-BE49-F238E27FC236}">
              <a16:creationId xmlns:a16="http://schemas.microsoft.com/office/drawing/2014/main" id="{365ABB89-AD60-4EFD-AB23-27354B6EF0FF}"/>
            </a:ext>
          </a:extLst>
        </xdr:cNvPr>
        <xdr:cNvSpPr txBox="1"/>
      </xdr:nvSpPr>
      <xdr:spPr>
        <a:xfrm>
          <a:off x="5537809" y="17706975"/>
          <a:ext cx="1987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41</xdr:row>
      <xdr:rowOff>0</xdr:rowOff>
    </xdr:from>
    <xdr:ext cx="198762" cy="264560"/>
    <xdr:sp macro="" textlink="">
      <xdr:nvSpPr>
        <xdr:cNvPr id="4" name="TextBox 2">
          <a:extLst>
            <a:ext uri="{FF2B5EF4-FFF2-40B4-BE49-F238E27FC236}">
              <a16:creationId xmlns:a16="http://schemas.microsoft.com/office/drawing/2014/main" id="{1232450F-A4AE-43A2-BC48-567E656718DC}"/>
            </a:ext>
          </a:extLst>
        </xdr:cNvPr>
        <xdr:cNvSpPr txBox="1"/>
      </xdr:nvSpPr>
      <xdr:spPr>
        <a:xfrm>
          <a:off x="5537809" y="17706975"/>
          <a:ext cx="1987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41</xdr:row>
      <xdr:rowOff>0</xdr:rowOff>
    </xdr:from>
    <xdr:ext cx="198762" cy="264560"/>
    <xdr:sp macro="" textlink="">
      <xdr:nvSpPr>
        <xdr:cNvPr id="5" name="TextBox 3">
          <a:extLst>
            <a:ext uri="{FF2B5EF4-FFF2-40B4-BE49-F238E27FC236}">
              <a16:creationId xmlns:a16="http://schemas.microsoft.com/office/drawing/2014/main" id="{E978F7C7-11D7-4EFC-8732-0115A417B360}"/>
            </a:ext>
          </a:extLst>
        </xdr:cNvPr>
        <xdr:cNvSpPr txBox="1"/>
      </xdr:nvSpPr>
      <xdr:spPr>
        <a:xfrm>
          <a:off x="5537809" y="17706975"/>
          <a:ext cx="1987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41</xdr:row>
      <xdr:rowOff>0</xdr:rowOff>
    </xdr:from>
    <xdr:ext cx="198762" cy="264560"/>
    <xdr:sp macro="" textlink="">
      <xdr:nvSpPr>
        <xdr:cNvPr id="6" name="TextBox 4">
          <a:extLst>
            <a:ext uri="{FF2B5EF4-FFF2-40B4-BE49-F238E27FC236}">
              <a16:creationId xmlns:a16="http://schemas.microsoft.com/office/drawing/2014/main" id="{BCDE1853-008D-4794-B305-D763124C917A}"/>
            </a:ext>
          </a:extLst>
        </xdr:cNvPr>
        <xdr:cNvSpPr txBox="1"/>
      </xdr:nvSpPr>
      <xdr:spPr>
        <a:xfrm>
          <a:off x="5537809" y="17706975"/>
          <a:ext cx="1987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41</xdr:row>
      <xdr:rowOff>0</xdr:rowOff>
    </xdr:from>
    <xdr:ext cx="198762" cy="264560"/>
    <xdr:sp macro="" textlink="">
      <xdr:nvSpPr>
        <xdr:cNvPr id="7" name="TextBox 5">
          <a:extLst>
            <a:ext uri="{FF2B5EF4-FFF2-40B4-BE49-F238E27FC236}">
              <a16:creationId xmlns:a16="http://schemas.microsoft.com/office/drawing/2014/main" id="{4B5CD5C1-DF32-44E7-88CD-8F3D3B4BA931}"/>
            </a:ext>
          </a:extLst>
        </xdr:cNvPr>
        <xdr:cNvSpPr txBox="1"/>
      </xdr:nvSpPr>
      <xdr:spPr>
        <a:xfrm>
          <a:off x="5537809" y="17706975"/>
          <a:ext cx="1987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41</xdr:row>
      <xdr:rowOff>0</xdr:rowOff>
    </xdr:from>
    <xdr:ext cx="198762" cy="264560"/>
    <xdr:sp macro="" textlink="">
      <xdr:nvSpPr>
        <xdr:cNvPr id="8" name="TextBox 6">
          <a:extLst>
            <a:ext uri="{FF2B5EF4-FFF2-40B4-BE49-F238E27FC236}">
              <a16:creationId xmlns:a16="http://schemas.microsoft.com/office/drawing/2014/main" id="{740566E4-84AB-426F-A833-EC4DB84B2259}"/>
            </a:ext>
          </a:extLst>
        </xdr:cNvPr>
        <xdr:cNvSpPr txBox="1"/>
      </xdr:nvSpPr>
      <xdr:spPr>
        <a:xfrm>
          <a:off x="5537809" y="17706975"/>
          <a:ext cx="1987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88</xdr:row>
      <xdr:rowOff>0</xdr:rowOff>
    </xdr:from>
    <xdr:ext cx="194204" cy="264560"/>
    <xdr:sp macro="" textlink="">
      <xdr:nvSpPr>
        <xdr:cNvPr id="9" name="TextBox 1">
          <a:extLst>
            <a:ext uri="{FF2B5EF4-FFF2-40B4-BE49-F238E27FC236}">
              <a16:creationId xmlns:a16="http://schemas.microsoft.com/office/drawing/2014/main" id="{BAD7E495-D45D-4B21-88D3-7016D8ED5569}"/>
            </a:ext>
          </a:extLst>
        </xdr:cNvPr>
        <xdr:cNvSpPr txBox="1"/>
      </xdr:nvSpPr>
      <xdr:spPr>
        <a:xfrm>
          <a:off x="5537809" y="38414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88</xdr:row>
      <xdr:rowOff>0</xdr:rowOff>
    </xdr:from>
    <xdr:ext cx="194204" cy="264560"/>
    <xdr:sp macro="" textlink="">
      <xdr:nvSpPr>
        <xdr:cNvPr id="10" name="TextBox 2">
          <a:extLst>
            <a:ext uri="{FF2B5EF4-FFF2-40B4-BE49-F238E27FC236}">
              <a16:creationId xmlns:a16="http://schemas.microsoft.com/office/drawing/2014/main" id="{7B8364B4-546D-4887-86D0-EAD839C97F91}"/>
            </a:ext>
          </a:extLst>
        </xdr:cNvPr>
        <xdr:cNvSpPr txBox="1"/>
      </xdr:nvSpPr>
      <xdr:spPr>
        <a:xfrm>
          <a:off x="5537809" y="38414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88</xdr:row>
      <xdr:rowOff>0</xdr:rowOff>
    </xdr:from>
    <xdr:ext cx="194204" cy="264560"/>
    <xdr:sp macro="" textlink="">
      <xdr:nvSpPr>
        <xdr:cNvPr id="11" name="TextBox 3">
          <a:extLst>
            <a:ext uri="{FF2B5EF4-FFF2-40B4-BE49-F238E27FC236}">
              <a16:creationId xmlns:a16="http://schemas.microsoft.com/office/drawing/2014/main" id="{22B4B844-6406-417B-B2B2-27C302D56BE7}"/>
            </a:ext>
          </a:extLst>
        </xdr:cNvPr>
        <xdr:cNvSpPr txBox="1"/>
      </xdr:nvSpPr>
      <xdr:spPr>
        <a:xfrm>
          <a:off x="5537809" y="38414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88</xdr:row>
      <xdr:rowOff>0</xdr:rowOff>
    </xdr:from>
    <xdr:ext cx="194204" cy="264560"/>
    <xdr:sp macro="" textlink="">
      <xdr:nvSpPr>
        <xdr:cNvPr id="12" name="TextBox 4">
          <a:extLst>
            <a:ext uri="{FF2B5EF4-FFF2-40B4-BE49-F238E27FC236}">
              <a16:creationId xmlns:a16="http://schemas.microsoft.com/office/drawing/2014/main" id="{E8D8DB13-B560-4FB7-933F-3BBA4F99700A}"/>
            </a:ext>
          </a:extLst>
        </xdr:cNvPr>
        <xdr:cNvSpPr txBox="1"/>
      </xdr:nvSpPr>
      <xdr:spPr>
        <a:xfrm>
          <a:off x="5537809" y="38414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88</xdr:row>
      <xdr:rowOff>0</xdr:rowOff>
    </xdr:from>
    <xdr:ext cx="194204" cy="264560"/>
    <xdr:sp macro="" textlink="">
      <xdr:nvSpPr>
        <xdr:cNvPr id="13" name="TextBox 5">
          <a:extLst>
            <a:ext uri="{FF2B5EF4-FFF2-40B4-BE49-F238E27FC236}">
              <a16:creationId xmlns:a16="http://schemas.microsoft.com/office/drawing/2014/main" id="{76AA1424-EB7B-4C97-BD42-1D1689929494}"/>
            </a:ext>
          </a:extLst>
        </xdr:cNvPr>
        <xdr:cNvSpPr txBox="1"/>
      </xdr:nvSpPr>
      <xdr:spPr>
        <a:xfrm>
          <a:off x="5537809" y="38414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88</xdr:row>
      <xdr:rowOff>0</xdr:rowOff>
    </xdr:from>
    <xdr:ext cx="194204" cy="264560"/>
    <xdr:sp macro="" textlink="">
      <xdr:nvSpPr>
        <xdr:cNvPr id="14" name="TextBox 6">
          <a:extLst>
            <a:ext uri="{FF2B5EF4-FFF2-40B4-BE49-F238E27FC236}">
              <a16:creationId xmlns:a16="http://schemas.microsoft.com/office/drawing/2014/main" id="{299FDB85-329B-4484-94BA-1F7D27C2FDBD}"/>
            </a:ext>
          </a:extLst>
        </xdr:cNvPr>
        <xdr:cNvSpPr txBox="1"/>
      </xdr:nvSpPr>
      <xdr:spPr>
        <a:xfrm>
          <a:off x="5537809" y="38414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15" name="TextBox 1">
          <a:extLst>
            <a:ext uri="{FF2B5EF4-FFF2-40B4-BE49-F238E27FC236}">
              <a16:creationId xmlns:a16="http://schemas.microsoft.com/office/drawing/2014/main" id="{B506C675-5207-4E64-A51E-176A9E235701}"/>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16" name="TextBox 2">
          <a:extLst>
            <a:ext uri="{FF2B5EF4-FFF2-40B4-BE49-F238E27FC236}">
              <a16:creationId xmlns:a16="http://schemas.microsoft.com/office/drawing/2014/main" id="{4325299D-8CAC-4B6D-8400-A21F03ED26E3}"/>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17" name="TextBox 3">
          <a:extLst>
            <a:ext uri="{FF2B5EF4-FFF2-40B4-BE49-F238E27FC236}">
              <a16:creationId xmlns:a16="http://schemas.microsoft.com/office/drawing/2014/main" id="{E2CCC245-306A-481B-A577-3C7F58EBFA3A}"/>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18" name="TextBox 4">
          <a:extLst>
            <a:ext uri="{FF2B5EF4-FFF2-40B4-BE49-F238E27FC236}">
              <a16:creationId xmlns:a16="http://schemas.microsoft.com/office/drawing/2014/main" id="{207E7647-0E63-4F61-859B-EF0F0E5778D7}"/>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19" name="TextBox 5">
          <a:extLst>
            <a:ext uri="{FF2B5EF4-FFF2-40B4-BE49-F238E27FC236}">
              <a16:creationId xmlns:a16="http://schemas.microsoft.com/office/drawing/2014/main" id="{A317B862-4388-496E-94B1-298B88C0D77E}"/>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20" name="TextBox 6">
          <a:extLst>
            <a:ext uri="{FF2B5EF4-FFF2-40B4-BE49-F238E27FC236}">
              <a16:creationId xmlns:a16="http://schemas.microsoft.com/office/drawing/2014/main" id="{D53500C9-15CB-46A1-A9EA-8DEE5762F757}"/>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21" name="TextBox 1">
          <a:extLst>
            <a:ext uri="{FF2B5EF4-FFF2-40B4-BE49-F238E27FC236}">
              <a16:creationId xmlns:a16="http://schemas.microsoft.com/office/drawing/2014/main" id="{2748D877-CE6B-4B12-8757-FAE650FB9A02}"/>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22" name="TextBox 2">
          <a:extLst>
            <a:ext uri="{FF2B5EF4-FFF2-40B4-BE49-F238E27FC236}">
              <a16:creationId xmlns:a16="http://schemas.microsoft.com/office/drawing/2014/main" id="{ADEC0849-55D9-4567-9770-BAF90B0A64F5}"/>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23" name="TextBox 3">
          <a:extLst>
            <a:ext uri="{FF2B5EF4-FFF2-40B4-BE49-F238E27FC236}">
              <a16:creationId xmlns:a16="http://schemas.microsoft.com/office/drawing/2014/main" id="{DDE8ABBC-8FE5-4AB6-BAE0-DD6A9150E8A7}"/>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24" name="TextBox 4">
          <a:extLst>
            <a:ext uri="{FF2B5EF4-FFF2-40B4-BE49-F238E27FC236}">
              <a16:creationId xmlns:a16="http://schemas.microsoft.com/office/drawing/2014/main" id="{1E56EA8A-3AD6-4FA8-BF92-951093C1D069}"/>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25" name="TextBox 5">
          <a:extLst>
            <a:ext uri="{FF2B5EF4-FFF2-40B4-BE49-F238E27FC236}">
              <a16:creationId xmlns:a16="http://schemas.microsoft.com/office/drawing/2014/main" id="{4E308377-17AC-42D8-8F79-F19BCE7E87AB}"/>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29</xdr:row>
      <xdr:rowOff>0</xdr:rowOff>
    </xdr:from>
    <xdr:ext cx="184731" cy="264560"/>
    <xdr:sp macro="" textlink="">
      <xdr:nvSpPr>
        <xdr:cNvPr id="26" name="TextBox 6">
          <a:extLst>
            <a:ext uri="{FF2B5EF4-FFF2-40B4-BE49-F238E27FC236}">
              <a16:creationId xmlns:a16="http://schemas.microsoft.com/office/drawing/2014/main" id="{19763F8D-3925-4B86-88DB-3C0DC8C23F1F}"/>
            </a:ext>
          </a:extLst>
        </xdr:cNvPr>
        <xdr:cNvSpPr txBox="1"/>
      </xdr:nvSpPr>
      <xdr:spPr>
        <a:xfrm>
          <a:off x="5537809"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139</xdr:row>
      <xdr:rowOff>0</xdr:rowOff>
    </xdr:from>
    <xdr:ext cx="184731" cy="264560"/>
    <xdr:sp macro="" textlink="">
      <xdr:nvSpPr>
        <xdr:cNvPr id="27" name="TextBox 1">
          <a:extLst>
            <a:ext uri="{FF2B5EF4-FFF2-40B4-BE49-F238E27FC236}">
              <a16:creationId xmlns:a16="http://schemas.microsoft.com/office/drawing/2014/main" id="{2E48A39B-3DC8-46F6-8784-58E16B0B2703}"/>
            </a:ext>
          </a:extLst>
        </xdr:cNvPr>
        <xdr:cNvSpPr txBox="1"/>
      </xdr:nvSpPr>
      <xdr:spPr>
        <a:xfrm>
          <a:off x="5537809" y="617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139</xdr:row>
      <xdr:rowOff>0</xdr:rowOff>
    </xdr:from>
    <xdr:ext cx="184731" cy="264560"/>
    <xdr:sp macro="" textlink="">
      <xdr:nvSpPr>
        <xdr:cNvPr id="28" name="TextBox 2">
          <a:extLst>
            <a:ext uri="{FF2B5EF4-FFF2-40B4-BE49-F238E27FC236}">
              <a16:creationId xmlns:a16="http://schemas.microsoft.com/office/drawing/2014/main" id="{EBBC3A1E-173B-4D50-9EA6-A7A651077626}"/>
            </a:ext>
          </a:extLst>
        </xdr:cNvPr>
        <xdr:cNvSpPr txBox="1"/>
      </xdr:nvSpPr>
      <xdr:spPr>
        <a:xfrm>
          <a:off x="5537809" y="617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139</xdr:row>
      <xdr:rowOff>0</xdr:rowOff>
    </xdr:from>
    <xdr:ext cx="184731" cy="264560"/>
    <xdr:sp macro="" textlink="">
      <xdr:nvSpPr>
        <xdr:cNvPr id="29" name="TextBox 3">
          <a:extLst>
            <a:ext uri="{FF2B5EF4-FFF2-40B4-BE49-F238E27FC236}">
              <a16:creationId xmlns:a16="http://schemas.microsoft.com/office/drawing/2014/main" id="{14EF1EF0-939A-4EED-9398-8A74E7D3F21B}"/>
            </a:ext>
          </a:extLst>
        </xdr:cNvPr>
        <xdr:cNvSpPr txBox="1"/>
      </xdr:nvSpPr>
      <xdr:spPr>
        <a:xfrm>
          <a:off x="5537809" y="617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139</xdr:row>
      <xdr:rowOff>0</xdr:rowOff>
    </xdr:from>
    <xdr:ext cx="184731" cy="264560"/>
    <xdr:sp macro="" textlink="">
      <xdr:nvSpPr>
        <xdr:cNvPr id="30" name="TextBox 4">
          <a:extLst>
            <a:ext uri="{FF2B5EF4-FFF2-40B4-BE49-F238E27FC236}">
              <a16:creationId xmlns:a16="http://schemas.microsoft.com/office/drawing/2014/main" id="{2AC97FAB-A0D7-4371-9875-57CE47D8D5B7}"/>
            </a:ext>
          </a:extLst>
        </xdr:cNvPr>
        <xdr:cNvSpPr txBox="1"/>
      </xdr:nvSpPr>
      <xdr:spPr>
        <a:xfrm>
          <a:off x="5537809" y="617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139</xdr:row>
      <xdr:rowOff>0</xdr:rowOff>
    </xdr:from>
    <xdr:ext cx="184731" cy="264560"/>
    <xdr:sp macro="" textlink="">
      <xdr:nvSpPr>
        <xdr:cNvPr id="31" name="TextBox 5">
          <a:extLst>
            <a:ext uri="{FF2B5EF4-FFF2-40B4-BE49-F238E27FC236}">
              <a16:creationId xmlns:a16="http://schemas.microsoft.com/office/drawing/2014/main" id="{B3E532DC-E2D2-45F3-89B2-DA77DC4DFC14}"/>
            </a:ext>
          </a:extLst>
        </xdr:cNvPr>
        <xdr:cNvSpPr txBox="1"/>
      </xdr:nvSpPr>
      <xdr:spPr>
        <a:xfrm>
          <a:off x="5537809" y="617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139</xdr:row>
      <xdr:rowOff>0</xdr:rowOff>
    </xdr:from>
    <xdr:ext cx="184731" cy="264560"/>
    <xdr:sp macro="" textlink="">
      <xdr:nvSpPr>
        <xdr:cNvPr id="32" name="TextBox 6">
          <a:extLst>
            <a:ext uri="{FF2B5EF4-FFF2-40B4-BE49-F238E27FC236}">
              <a16:creationId xmlns:a16="http://schemas.microsoft.com/office/drawing/2014/main" id="{799807D2-CFC6-430E-A1D6-956DBBA0DBCA}"/>
            </a:ext>
          </a:extLst>
        </xdr:cNvPr>
        <xdr:cNvSpPr txBox="1"/>
      </xdr:nvSpPr>
      <xdr:spPr>
        <a:xfrm>
          <a:off x="5537809" y="6174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165</xdr:row>
      <xdr:rowOff>0</xdr:rowOff>
    </xdr:from>
    <xdr:ext cx="194204" cy="264560"/>
    <xdr:sp macro="" textlink="">
      <xdr:nvSpPr>
        <xdr:cNvPr id="33" name="TextBox 1">
          <a:extLst>
            <a:ext uri="{FF2B5EF4-FFF2-40B4-BE49-F238E27FC236}">
              <a16:creationId xmlns:a16="http://schemas.microsoft.com/office/drawing/2014/main" id="{30F4AB8C-E09D-499D-9D11-DB6F0DFF0BFC}"/>
            </a:ext>
          </a:extLst>
        </xdr:cNvPr>
        <xdr:cNvSpPr txBox="1"/>
      </xdr:nvSpPr>
      <xdr:spPr>
        <a:xfrm>
          <a:off x="5537809" y="71942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165</xdr:row>
      <xdr:rowOff>0</xdr:rowOff>
    </xdr:from>
    <xdr:ext cx="194204" cy="264560"/>
    <xdr:sp macro="" textlink="">
      <xdr:nvSpPr>
        <xdr:cNvPr id="34" name="TextBox 2">
          <a:extLst>
            <a:ext uri="{FF2B5EF4-FFF2-40B4-BE49-F238E27FC236}">
              <a16:creationId xmlns:a16="http://schemas.microsoft.com/office/drawing/2014/main" id="{F90D908D-9023-4176-BB3B-1C95B16A1C00}"/>
            </a:ext>
          </a:extLst>
        </xdr:cNvPr>
        <xdr:cNvSpPr txBox="1"/>
      </xdr:nvSpPr>
      <xdr:spPr>
        <a:xfrm>
          <a:off x="5537809" y="71942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165</xdr:row>
      <xdr:rowOff>0</xdr:rowOff>
    </xdr:from>
    <xdr:ext cx="194204" cy="264560"/>
    <xdr:sp macro="" textlink="">
      <xdr:nvSpPr>
        <xdr:cNvPr id="35" name="TextBox 3">
          <a:extLst>
            <a:ext uri="{FF2B5EF4-FFF2-40B4-BE49-F238E27FC236}">
              <a16:creationId xmlns:a16="http://schemas.microsoft.com/office/drawing/2014/main" id="{58C57482-5299-4E5D-9F9E-48E8F9781E59}"/>
            </a:ext>
          </a:extLst>
        </xdr:cNvPr>
        <xdr:cNvSpPr txBox="1"/>
      </xdr:nvSpPr>
      <xdr:spPr>
        <a:xfrm>
          <a:off x="5537809" y="71942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165</xdr:row>
      <xdr:rowOff>0</xdr:rowOff>
    </xdr:from>
    <xdr:ext cx="194204" cy="264560"/>
    <xdr:sp macro="" textlink="">
      <xdr:nvSpPr>
        <xdr:cNvPr id="36" name="TextBox 4">
          <a:extLst>
            <a:ext uri="{FF2B5EF4-FFF2-40B4-BE49-F238E27FC236}">
              <a16:creationId xmlns:a16="http://schemas.microsoft.com/office/drawing/2014/main" id="{2DE79344-3FE0-405C-B8D9-58FC0F3FC24A}"/>
            </a:ext>
          </a:extLst>
        </xdr:cNvPr>
        <xdr:cNvSpPr txBox="1"/>
      </xdr:nvSpPr>
      <xdr:spPr>
        <a:xfrm>
          <a:off x="5537809" y="71942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165</xdr:row>
      <xdr:rowOff>0</xdr:rowOff>
    </xdr:from>
    <xdr:ext cx="194204" cy="264560"/>
    <xdr:sp macro="" textlink="">
      <xdr:nvSpPr>
        <xdr:cNvPr id="37" name="TextBox 5">
          <a:extLst>
            <a:ext uri="{FF2B5EF4-FFF2-40B4-BE49-F238E27FC236}">
              <a16:creationId xmlns:a16="http://schemas.microsoft.com/office/drawing/2014/main" id="{700ED6D3-5506-441A-80E7-15043F2F0088}"/>
            </a:ext>
          </a:extLst>
        </xdr:cNvPr>
        <xdr:cNvSpPr txBox="1"/>
      </xdr:nvSpPr>
      <xdr:spPr>
        <a:xfrm>
          <a:off x="5537809" y="71942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280009</xdr:colOff>
      <xdr:row>165</xdr:row>
      <xdr:rowOff>0</xdr:rowOff>
    </xdr:from>
    <xdr:ext cx="194204" cy="264560"/>
    <xdr:sp macro="" textlink="">
      <xdr:nvSpPr>
        <xdr:cNvPr id="38" name="TextBox 6">
          <a:extLst>
            <a:ext uri="{FF2B5EF4-FFF2-40B4-BE49-F238E27FC236}">
              <a16:creationId xmlns:a16="http://schemas.microsoft.com/office/drawing/2014/main" id="{6EDBD809-1E04-4E59-80DA-DB056AD2DD12}"/>
            </a:ext>
          </a:extLst>
        </xdr:cNvPr>
        <xdr:cNvSpPr txBox="1"/>
      </xdr:nvSpPr>
      <xdr:spPr>
        <a:xfrm>
          <a:off x="5537809" y="71942325"/>
          <a:ext cx="1942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151765</xdr:colOff>
      <xdr:row>27</xdr:row>
      <xdr:rowOff>0</xdr:rowOff>
    </xdr:from>
    <xdr:ext cx="184731" cy="264560"/>
    <xdr:sp macro="" textlink="">
      <xdr:nvSpPr>
        <xdr:cNvPr id="39" name="TextBox 1">
          <a:extLst>
            <a:ext uri="{FF2B5EF4-FFF2-40B4-BE49-F238E27FC236}">
              <a16:creationId xmlns:a16="http://schemas.microsoft.com/office/drawing/2014/main" id="{A490A507-61EA-46A7-83FE-95F1F3398464}"/>
            </a:ext>
          </a:extLst>
        </xdr:cNvPr>
        <xdr:cNvSpPr txBox="1"/>
      </xdr:nvSpPr>
      <xdr:spPr>
        <a:xfrm>
          <a:off x="5409565" y="1036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291465</xdr:colOff>
      <xdr:row>45</xdr:row>
      <xdr:rowOff>0</xdr:rowOff>
    </xdr:from>
    <xdr:ext cx="184731" cy="264560"/>
    <xdr:sp macro="" textlink="">
      <xdr:nvSpPr>
        <xdr:cNvPr id="40" name="TextBox 1">
          <a:extLst>
            <a:ext uri="{FF2B5EF4-FFF2-40B4-BE49-F238E27FC236}">
              <a16:creationId xmlns:a16="http://schemas.microsoft.com/office/drawing/2014/main" id="{133196A1-091F-4F68-AA98-02D038D8746E}"/>
            </a:ext>
          </a:extLst>
        </xdr:cNvPr>
        <xdr:cNvSpPr txBox="1"/>
      </xdr:nvSpPr>
      <xdr:spPr>
        <a:xfrm>
          <a:off x="5549265" y="1889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291465</xdr:colOff>
      <xdr:row>45</xdr:row>
      <xdr:rowOff>0</xdr:rowOff>
    </xdr:from>
    <xdr:ext cx="184731" cy="264560"/>
    <xdr:sp macro="" textlink="">
      <xdr:nvSpPr>
        <xdr:cNvPr id="41" name="TextBox 2">
          <a:extLst>
            <a:ext uri="{FF2B5EF4-FFF2-40B4-BE49-F238E27FC236}">
              <a16:creationId xmlns:a16="http://schemas.microsoft.com/office/drawing/2014/main" id="{1DA236BF-8165-4FC1-88CE-1A57C912F6AC}"/>
            </a:ext>
          </a:extLst>
        </xdr:cNvPr>
        <xdr:cNvSpPr txBox="1"/>
      </xdr:nvSpPr>
      <xdr:spPr>
        <a:xfrm>
          <a:off x="5549265" y="1889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291465</xdr:colOff>
      <xdr:row>45</xdr:row>
      <xdr:rowOff>0</xdr:rowOff>
    </xdr:from>
    <xdr:ext cx="184731" cy="264560"/>
    <xdr:sp macro="" textlink="">
      <xdr:nvSpPr>
        <xdr:cNvPr id="42" name="TextBox 3">
          <a:extLst>
            <a:ext uri="{FF2B5EF4-FFF2-40B4-BE49-F238E27FC236}">
              <a16:creationId xmlns:a16="http://schemas.microsoft.com/office/drawing/2014/main" id="{DEF3AC7F-3E50-4436-ACAC-EEA6284225C4}"/>
            </a:ext>
          </a:extLst>
        </xdr:cNvPr>
        <xdr:cNvSpPr txBox="1"/>
      </xdr:nvSpPr>
      <xdr:spPr>
        <a:xfrm>
          <a:off x="5549265" y="1889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291465</xdr:colOff>
      <xdr:row>45</xdr:row>
      <xdr:rowOff>0</xdr:rowOff>
    </xdr:from>
    <xdr:ext cx="184731" cy="264560"/>
    <xdr:sp macro="" textlink="">
      <xdr:nvSpPr>
        <xdr:cNvPr id="43" name="TextBox 4">
          <a:extLst>
            <a:ext uri="{FF2B5EF4-FFF2-40B4-BE49-F238E27FC236}">
              <a16:creationId xmlns:a16="http://schemas.microsoft.com/office/drawing/2014/main" id="{B7A0E5D4-FFE4-41E9-B82F-E8BBB1C3B0A5}"/>
            </a:ext>
          </a:extLst>
        </xdr:cNvPr>
        <xdr:cNvSpPr txBox="1"/>
      </xdr:nvSpPr>
      <xdr:spPr>
        <a:xfrm>
          <a:off x="5549265" y="1889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291465</xdr:colOff>
      <xdr:row>45</xdr:row>
      <xdr:rowOff>0</xdr:rowOff>
    </xdr:from>
    <xdr:ext cx="184731" cy="264560"/>
    <xdr:sp macro="" textlink="">
      <xdr:nvSpPr>
        <xdr:cNvPr id="44" name="TextBox 5">
          <a:extLst>
            <a:ext uri="{FF2B5EF4-FFF2-40B4-BE49-F238E27FC236}">
              <a16:creationId xmlns:a16="http://schemas.microsoft.com/office/drawing/2014/main" id="{B157CEE5-041A-407B-B413-198B8C7AB594}"/>
            </a:ext>
          </a:extLst>
        </xdr:cNvPr>
        <xdr:cNvSpPr txBox="1"/>
      </xdr:nvSpPr>
      <xdr:spPr>
        <a:xfrm>
          <a:off x="5549265" y="1889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291465</xdr:colOff>
      <xdr:row>45</xdr:row>
      <xdr:rowOff>0</xdr:rowOff>
    </xdr:from>
    <xdr:ext cx="184731" cy="264560"/>
    <xdr:sp macro="" textlink="">
      <xdr:nvSpPr>
        <xdr:cNvPr id="45" name="TextBox 6">
          <a:extLst>
            <a:ext uri="{FF2B5EF4-FFF2-40B4-BE49-F238E27FC236}">
              <a16:creationId xmlns:a16="http://schemas.microsoft.com/office/drawing/2014/main" id="{DE70F139-228E-40AA-85AC-77D916DFF2BB}"/>
            </a:ext>
          </a:extLst>
        </xdr:cNvPr>
        <xdr:cNvSpPr txBox="1"/>
      </xdr:nvSpPr>
      <xdr:spPr>
        <a:xfrm>
          <a:off x="5549265" y="1889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225030</xdr:colOff>
      <xdr:row>28</xdr:row>
      <xdr:rowOff>0</xdr:rowOff>
    </xdr:from>
    <xdr:ext cx="203291" cy="274043"/>
    <xdr:sp macro="" textlink="">
      <xdr:nvSpPr>
        <xdr:cNvPr id="46" name="TextBox 1">
          <a:extLst>
            <a:ext uri="{FF2B5EF4-FFF2-40B4-BE49-F238E27FC236}">
              <a16:creationId xmlns:a16="http://schemas.microsoft.com/office/drawing/2014/main" id="{740E6263-1B8E-49EB-98F2-549A3A447DE7}"/>
            </a:ext>
          </a:extLst>
        </xdr:cNvPr>
        <xdr:cNvSpPr txBox="1"/>
      </xdr:nvSpPr>
      <xdr:spPr>
        <a:xfrm>
          <a:off x="5482830" y="10553700"/>
          <a:ext cx="203291" cy="274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225030</xdr:colOff>
      <xdr:row>40</xdr:row>
      <xdr:rowOff>0</xdr:rowOff>
    </xdr:from>
    <xdr:ext cx="184731" cy="264560"/>
    <xdr:sp macro="" textlink="">
      <xdr:nvSpPr>
        <xdr:cNvPr id="47" name="TextBox 1">
          <a:extLst>
            <a:ext uri="{FF2B5EF4-FFF2-40B4-BE49-F238E27FC236}">
              <a16:creationId xmlns:a16="http://schemas.microsoft.com/office/drawing/2014/main" id="{FDFAA2CB-8371-4D18-85FC-D57490B74ED7}"/>
            </a:ext>
          </a:extLst>
        </xdr:cNvPr>
        <xdr:cNvSpPr txBox="1"/>
      </xdr:nvSpPr>
      <xdr:spPr>
        <a:xfrm>
          <a:off x="548283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7</xdr:col>
      <xdr:colOff>0</xdr:colOff>
      <xdr:row>29</xdr:row>
      <xdr:rowOff>0</xdr:rowOff>
    </xdr:from>
    <xdr:ext cx="184731" cy="264560"/>
    <xdr:sp macro="" textlink="">
      <xdr:nvSpPr>
        <xdr:cNvPr id="48" name="TextBox 1">
          <a:extLst>
            <a:ext uri="{FF2B5EF4-FFF2-40B4-BE49-F238E27FC236}">
              <a16:creationId xmlns:a16="http://schemas.microsoft.com/office/drawing/2014/main" id="{22AE3A3F-6F58-4B14-AC90-93E744F6A072}"/>
            </a:ext>
          </a:extLst>
        </xdr:cNvPr>
        <xdr:cNvSpPr txBox="1"/>
      </xdr:nvSpPr>
      <xdr:spPr>
        <a:xfrm>
          <a:off x="8610600" y="1074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66"/>
  <sheetViews>
    <sheetView tabSelected="1" topLeftCell="A166" workbookViewId="0">
      <selection activeCell="G177" sqref="G177"/>
    </sheetView>
  </sheetViews>
  <sheetFormatPr defaultColWidth="9.140625" defaultRowHeight="15" x14ac:dyDescent="0.25"/>
  <cols>
    <col min="1" max="1" width="7.7109375" style="147" customWidth="1"/>
    <col min="2" max="2" width="63.42578125" style="1" customWidth="1"/>
    <col min="3" max="3" width="7.7109375" style="96" customWidth="1"/>
    <col min="4" max="4" width="8.140625" style="96" customWidth="1"/>
    <col min="5" max="5" width="14.28515625" style="97" customWidth="1"/>
    <col min="6" max="6" width="18.7109375" style="97" customWidth="1"/>
    <col min="7" max="256" width="9.140625" style="1"/>
    <col min="257" max="257" width="7.7109375" style="1" customWidth="1"/>
    <col min="258" max="258" width="63.42578125" style="1" customWidth="1"/>
    <col min="259" max="259" width="7.7109375" style="1" customWidth="1"/>
    <col min="260" max="260" width="8.140625" style="1" customWidth="1"/>
    <col min="261" max="261" width="14.28515625" style="1" customWidth="1"/>
    <col min="262" max="262" width="18.7109375" style="1" customWidth="1"/>
    <col min="263" max="512" width="9.140625" style="1"/>
    <col min="513" max="513" width="7.7109375" style="1" customWidth="1"/>
    <col min="514" max="514" width="63.42578125" style="1" customWidth="1"/>
    <col min="515" max="515" width="7.7109375" style="1" customWidth="1"/>
    <col min="516" max="516" width="8.140625" style="1" customWidth="1"/>
    <col min="517" max="517" width="14.28515625" style="1" customWidth="1"/>
    <col min="518" max="518" width="18.7109375" style="1" customWidth="1"/>
    <col min="519" max="768" width="9.140625" style="1"/>
    <col min="769" max="769" width="7.7109375" style="1" customWidth="1"/>
    <col min="770" max="770" width="63.42578125" style="1" customWidth="1"/>
    <col min="771" max="771" width="7.7109375" style="1" customWidth="1"/>
    <col min="772" max="772" width="8.140625" style="1" customWidth="1"/>
    <col min="773" max="773" width="14.28515625" style="1" customWidth="1"/>
    <col min="774" max="774" width="18.7109375" style="1" customWidth="1"/>
    <col min="775" max="1024" width="9.140625" style="1"/>
    <col min="1025" max="1025" width="7.7109375" style="1" customWidth="1"/>
    <col min="1026" max="1026" width="63.42578125" style="1" customWidth="1"/>
    <col min="1027" max="1027" width="7.7109375" style="1" customWidth="1"/>
    <col min="1028" max="1028" width="8.140625" style="1" customWidth="1"/>
    <col min="1029" max="1029" width="14.28515625" style="1" customWidth="1"/>
    <col min="1030" max="1030" width="18.7109375" style="1" customWidth="1"/>
    <col min="1031" max="1280" width="9.140625" style="1"/>
    <col min="1281" max="1281" width="7.7109375" style="1" customWidth="1"/>
    <col min="1282" max="1282" width="63.42578125" style="1" customWidth="1"/>
    <col min="1283" max="1283" width="7.7109375" style="1" customWidth="1"/>
    <col min="1284" max="1284" width="8.140625" style="1" customWidth="1"/>
    <col min="1285" max="1285" width="14.28515625" style="1" customWidth="1"/>
    <col min="1286" max="1286" width="18.7109375" style="1" customWidth="1"/>
    <col min="1287" max="1536" width="9.140625" style="1"/>
    <col min="1537" max="1537" width="7.7109375" style="1" customWidth="1"/>
    <col min="1538" max="1538" width="63.42578125" style="1" customWidth="1"/>
    <col min="1539" max="1539" width="7.7109375" style="1" customWidth="1"/>
    <col min="1540" max="1540" width="8.140625" style="1" customWidth="1"/>
    <col min="1541" max="1541" width="14.28515625" style="1" customWidth="1"/>
    <col min="1542" max="1542" width="18.7109375" style="1" customWidth="1"/>
    <col min="1543" max="1792" width="9.140625" style="1"/>
    <col min="1793" max="1793" width="7.7109375" style="1" customWidth="1"/>
    <col min="1794" max="1794" width="63.42578125" style="1" customWidth="1"/>
    <col min="1795" max="1795" width="7.7109375" style="1" customWidth="1"/>
    <col min="1796" max="1796" width="8.140625" style="1" customWidth="1"/>
    <col min="1797" max="1797" width="14.28515625" style="1" customWidth="1"/>
    <col min="1798" max="1798" width="18.7109375" style="1" customWidth="1"/>
    <col min="1799" max="2048" width="9.140625" style="1"/>
    <col min="2049" max="2049" width="7.7109375" style="1" customWidth="1"/>
    <col min="2050" max="2050" width="63.42578125" style="1" customWidth="1"/>
    <col min="2051" max="2051" width="7.7109375" style="1" customWidth="1"/>
    <col min="2052" max="2052" width="8.140625" style="1" customWidth="1"/>
    <col min="2053" max="2053" width="14.28515625" style="1" customWidth="1"/>
    <col min="2054" max="2054" width="18.7109375" style="1" customWidth="1"/>
    <col min="2055" max="2304" width="9.140625" style="1"/>
    <col min="2305" max="2305" width="7.7109375" style="1" customWidth="1"/>
    <col min="2306" max="2306" width="63.42578125" style="1" customWidth="1"/>
    <col min="2307" max="2307" width="7.7109375" style="1" customWidth="1"/>
    <col min="2308" max="2308" width="8.140625" style="1" customWidth="1"/>
    <col min="2309" max="2309" width="14.28515625" style="1" customWidth="1"/>
    <col min="2310" max="2310" width="18.7109375" style="1" customWidth="1"/>
    <col min="2311" max="2560" width="9.140625" style="1"/>
    <col min="2561" max="2561" width="7.7109375" style="1" customWidth="1"/>
    <col min="2562" max="2562" width="63.42578125" style="1" customWidth="1"/>
    <col min="2563" max="2563" width="7.7109375" style="1" customWidth="1"/>
    <col min="2564" max="2564" width="8.140625" style="1" customWidth="1"/>
    <col min="2565" max="2565" width="14.28515625" style="1" customWidth="1"/>
    <col min="2566" max="2566" width="18.7109375" style="1" customWidth="1"/>
    <col min="2567" max="2816" width="9.140625" style="1"/>
    <col min="2817" max="2817" width="7.7109375" style="1" customWidth="1"/>
    <col min="2818" max="2818" width="63.42578125" style="1" customWidth="1"/>
    <col min="2819" max="2819" width="7.7109375" style="1" customWidth="1"/>
    <col min="2820" max="2820" width="8.140625" style="1" customWidth="1"/>
    <col min="2821" max="2821" width="14.28515625" style="1" customWidth="1"/>
    <col min="2822" max="2822" width="18.7109375" style="1" customWidth="1"/>
    <col min="2823" max="3072" width="9.140625" style="1"/>
    <col min="3073" max="3073" width="7.7109375" style="1" customWidth="1"/>
    <col min="3074" max="3074" width="63.42578125" style="1" customWidth="1"/>
    <col min="3075" max="3075" width="7.7109375" style="1" customWidth="1"/>
    <col min="3076" max="3076" width="8.140625" style="1" customWidth="1"/>
    <col min="3077" max="3077" width="14.28515625" style="1" customWidth="1"/>
    <col min="3078" max="3078" width="18.7109375" style="1" customWidth="1"/>
    <col min="3079" max="3328" width="9.140625" style="1"/>
    <col min="3329" max="3329" width="7.7109375" style="1" customWidth="1"/>
    <col min="3330" max="3330" width="63.42578125" style="1" customWidth="1"/>
    <col min="3331" max="3331" width="7.7109375" style="1" customWidth="1"/>
    <col min="3332" max="3332" width="8.140625" style="1" customWidth="1"/>
    <col min="3333" max="3333" width="14.28515625" style="1" customWidth="1"/>
    <col min="3334" max="3334" width="18.7109375" style="1" customWidth="1"/>
    <col min="3335" max="3584" width="9.140625" style="1"/>
    <col min="3585" max="3585" width="7.7109375" style="1" customWidth="1"/>
    <col min="3586" max="3586" width="63.42578125" style="1" customWidth="1"/>
    <col min="3587" max="3587" width="7.7109375" style="1" customWidth="1"/>
    <col min="3588" max="3588" width="8.140625" style="1" customWidth="1"/>
    <col min="3589" max="3589" width="14.28515625" style="1" customWidth="1"/>
    <col min="3590" max="3590" width="18.7109375" style="1" customWidth="1"/>
    <col min="3591" max="3840" width="9.140625" style="1"/>
    <col min="3841" max="3841" width="7.7109375" style="1" customWidth="1"/>
    <col min="3842" max="3842" width="63.42578125" style="1" customWidth="1"/>
    <col min="3843" max="3843" width="7.7109375" style="1" customWidth="1"/>
    <col min="3844" max="3844" width="8.140625" style="1" customWidth="1"/>
    <col min="3845" max="3845" width="14.28515625" style="1" customWidth="1"/>
    <col min="3846" max="3846" width="18.7109375" style="1" customWidth="1"/>
    <col min="3847" max="4096" width="9.140625" style="1"/>
    <col min="4097" max="4097" width="7.7109375" style="1" customWidth="1"/>
    <col min="4098" max="4098" width="63.42578125" style="1" customWidth="1"/>
    <col min="4099" max="4099" width="7.7109375" style="1" customWidth="1"/>
    <col min="4100" max="4100" width="8.140625" style="1" customWidth="1"/>
    <col min="4101" max="4101" width="14.28515625" style="1" customWidth="1"/>
    <col min="4102" max="4102" width="18.7109375" style="1" customWidth="1"/>
    <col min="4103" max="4352" width="9.140625" style="1"/>
    <col min="4353" max="4353" width="7.7109375" style="1" customWidth="1"/>
    <col min="4354" max="4354" width="63.42578125" style="1" customWidth="1"/>
    <col min="4355" max="4355" width="7.7109375" style="1" customWidth="1"/>
    <col min="4356" max="4356" width="8.140625" style="1" customWidth="1"/>
    <col min="4357" max="4357" width="14.28515625" style="1" customWidth="1"/>
    <col min="4358" max="4358" width="18.7109375" style="1" customWidth="1"/>
    <col min="4359" max="4608" width="9.140625" style="1"/>
    <col min="4609" max="4609" width="7.7109375" style="1" customWidth="1"/>
    <col min="4610" max="4610" width="63.42578125" style="1" customWidth="1"/>
    <col min="4611" max="4611" width="7.7109375" style="1" customWidth="1"/>
    <col min="4612" max="4612" width="8.140625" style="1" customWidth="1"/>
    <col min="4613" max="4613" width="14.28515625" style="1" customWidth="1"/>
    <col min="4614" max="4614" width="18.7109375" style="1" customWidth="1"/>
    <col min="4615" max="4864" width="9.140625" style="1"/>
    <col min="4865" max="4865" width="7.7109375" style="1" customWidth="1"/>
    <col min="4866" max="4866" width="63.42578125" style="1" customWidth="1"/>
    <col min="4867" max="4867" width="7.7109375" style="1" customWidth="1"/>
    <col min="4868" max="4868" width="8.140625" style="1" customWidth="1"/>
    <col min="4869" max="4869" width="14.28515625" style="1" customWidth="1"/>
    <col min="4870" max="4870" width="18.7109375" style="1" customWidth="1"/>
    <col min="4871" max="5120" width="9.140625" style="1"/>
    <col min="5121" max="5121" width="7.7109375" style="1" customWidth="1"/>
    <col min="5122" max="5122" width="63.42578125" style="1" customWidth="1"/>
    <col min="5123" max="5123" width="7.7109375" style="1" customWidth="1"/>
    <col min="5124" max="5124" width="8.140625" style="1" customWidth="1"/>
    <col min="5125" max="5125" width="14.28515625" style="1" customWidth="1"/>
    <col min="5126" max="5126" width="18.7109375" style="1" customWidth="1"/>
    <col min="5127" max="5376" width="9.140625" style="1"/>
    <col min="5377" max="5377" width="7.7109375" style="1" customWidth="1"/>
    <col min="5378" max="5378" width="63.42578125" style="1" customWidth="1"/>
    <col min="5379" max="5379" width="7.7109375" style="1" customWidth="1"/>
    <col min="5380" max="5380" width="8.140625" style="1" customWidth="1"/>
    <col min="5381" max="5381" width="14.28515625" style="1" customWidth="1"/>
    <col min="5382" max="5382" width="18.7109375" style="1" customWidth="1"/>
    <col min="5383" max="5632" width="9.140625" style="1"/>
    <col min="5633" max="5633" width="7.7109375" style="1" customWidth="1"/>
    <col min="5634" max="5634" width="63.42578125" style="1" customWidth="1"/>
    <col min="5635" max="5635" width="7.7109375" style="1" customWidth="1"/>
    <col min="5636" max="5636" width="8.140625" style="1" customWidth="1"/>
    <col min="5637" max="5637" width="14.28515625" style="1" customWidth="1"/>
    <col min="5638" max="5638" width="18.7109375" style="1" customWidth="1"/>
    <col min="5639" max="5888" width="9.140625" style="1"/>
    <col min="5889" max="5889" width="7.7109375" style="1" customWidth="1"/>
    <col min="5890" max="5890" width="63.42578125" style="1" customWidth="1"/>
    <col min="5891" max="5891" width="7.7109375" style="1" customWidth="1"/>
    <col min="5892" max="5892" width="8.140625" style="1" customWidth="1"/>
    <col min="5893" max="5893" width="14.28515625" style="1" customWidth="1"/>
    <col min="5894" max="5894" width="18.7109375" style="1" customWidth="1"/>
    <col min="5895" max="6144" width="9.140625" style="1"/>
    <col min="6145" max="6145" width="7.7109375" style="1" customWidth="1"/>
    <col min="6146" max="6146" width="63.42578125" style="1" customWidth="1"/>
    <col min="6147" max="6147" width="7.7109375" style="1" customWidth="1"/>
    <col min="6148" max="6148" width="8.140625" style="1" customWidth="1"/>
    <col min="6149" max="6149" width="14.28515625" style="1" customWidth="1"/>
    <col min="6150" max="6150" width="18.7109375" style="1" customWidth="1"/>
    <col min="6151" max="6400" width="9.140625" style="1"/>
    <col min="6401" max="6401" width="7.7109375" style="1" customWidth="1"/>
    <col min="6402" max="6402" width="63.42578125" style="1" customWidth="1"/>
    <col min="6403" max="6403" width="7.7109375" style="1" customWidth="1"/>
    <col min="6404" max="6404" width="8.140625" style="1" customWidth="1"/>
    <col min="6405" max="6405" width="14.28515625" style="1" customWidth="1"/>
    <col min="6406" max="6406" width="18.7109375" style="1" customWidth="1"/>
    <col min="6407" max="6656" width="9.140625" style="1"/>
    <col min="6657" max="6657" width="7.7109375" style="1" customWidth="1"/>
    <col min="6658" max="6658" width="63.42578125" style="1" customWidth="1"/>
    <col min="6659" max="6659" width="7.7109375" style="1" customWidth="1"/>
    <col min="6660" max="6660" width="8.140625" style="1" customWidth="1"/>
    <col min="6661" max="6661" width="14.28515625" style="1" customWidth="1"/>
    <col min="6662" max="6662" width="18.7109375" style="1" customWidth="1"/>
    <col min="6663" max="6912" width="9.140625" style="1"/>
    <col min="6913" max="6913" width="7.7109375" style="1" customWidth="1"/>
    <col min="6914" max="6914" width="63.42578125" style="1" customWidth="1"/>
    <col min="6915" max="6915" width="7.7109375" style="1" customWidth="1"/>
    <col min="6916" max="6916" width="8.140625" style="1" customWidth="1"/>
    <col min="6917" max="6917" width="14.28515625" style="1" customWidth="1"/>
    <col min="6918" max="6918" width="18.7109375" style="1" customWidth="1"/>
    <col min="6919" max="7168" width="9.140625" style="1"/>
    <col min="7169" max="7169" width="7.7109375" style="1" customWidth="1"/>
    <col min="7170" max="7170" width="63.42578125" style="1" customWidth="1"/>
    <col min="7171" max="7171" width="7.7109375" style="1" customWidth="1"/>
    <col min="7172" max="7172" width="8.140625" style="1" customWidth="1"/>
    <col min="7173" max="7173" width="14.28515625" style="1" customWidth="1"/>
    <col min="7174" max="7174" width="18.7109375" style="1" customWidth="1"/>
    <col min="7175" max="7424" width="9.140625" style="1"/>
    <col min="7425" max="7425" width="7.7109375" style="1" customWidth="1"/>
    <col min="7426" max="7426" width="63.42578125" style="1" customWidth="1"/>
    <col min="7427" max="7427" width="7.7109375" style="1" customWidth="1"/>
    <col min="7428" max="7428" width="8.140625" style="1" customWidth="1"/>
    <col min="7429" max="7429" width="14.28515625" style="1" customWidth="1"/>
    <col min="7430" max="7430" width="18.7109375" style="1" customWidth="1"/>
    <col min="7431" max="7680" width="9.140625" style="1"/>
    <col min="7681" max="7681" width="7.7109375" style="1" customWidth="1"/>
    <col min="7682" max="7682" width="63.42578125" style="1" customWidth="1"/>
    <col min="7683" max="7683" width="7.7109375" style="1" customWidth="1"/>
    <col min="7684" max="7684" width="8.140625" style="1" customWidth="1"/>
    <col min="7685" max="7685" width="14.28515625" style="1" customWidth="1"/>
    <col min="7686" max="7686" width="18.7109375" style="1" customWidth="1"/>
    <col min="7687" max="7936" width="9.140625" style="1"/>
    <col min="7937" max="7937" width="7.7109375" style="1" customWidth="1"/>
    <col min="7938" max="7938" width="63.42578125" style="1" customWidth="1"/>
    <col min="7939" max="7939" width="7.7109375" style="1" customWidth="1"/>
    <col min="7940" max="7940" width="8.140625" style="1" customWidth="1"/>
    <col min="7941" max="7941" width="14.28515625" style="1" customWidth="1"/>
    <col min="7942" max="7942" width="18.7109375" style="1" customWidth="1"/>
    <col min="7943" max="8192" width="9.140625" style="1"/>
    <col min="8193" max="8193" width="7.7109375" style="1" customWidth="1"/>
    <col min="8194" max="8194" width="63.42578125" style="1" customWidth="1"/>
    <col min="8195" max="8195" width="7.7109375" style="1" customWidth="1"/>
    <col min="8196" max="8196" width="8.140625" style="1" customWidth="1"/>
    <col min="8197" max="8197" width="14.28515625" style="1" customWidth="1"/>
    <col min="8198" max="8198" width="18.7109375" style="1" customWidth="1"/>
    <col min="8199" max="8448" width="9.140625" style="1"/>
    <col min="8449" max="8449" width="7.7109375" style="1" customWidth="1"/>
    <col min="8450" max="8450" width="63.42578125" style="1" customWidth="1"/>
    <col min="8451" max="8451" width="7.7109375" style="1" customWidth="1"/>
    <col min="8452" max="8452" width="8.140625" style="1" customWidth="1"/>
    <col min="8453" max="8453" width="14.28515625" style="1" customWidth="1"/>
    <col min="8454" max="8454" width="18.7109375" style="1" customWidth="1"/>
    <col min="8455" max="8704" width="9.140625" style="1"/>
    <col min="8705" max="8705" width="7.7109375" style="1" customWidth="1"/>
    <col min="8706" max="8706" width="63.42578125" style="1" customWidth="1"/>
    <col min="8707" max="8707" width="7.7109375" style="1" customWidth="1"/>
    <col min="8708" max="8708" width="8.140625" style="1" customWidth="1"/>
    <col min="8709" max="8709" width="14.28515625" style="1" customWidth="1"/>
    <col min="8710" max="8710" width="18.7109375" style="1" customWidth="1"/>
    <col min="8711" max="8960" width="9.140625" style="1"/>
    <col min="8961" max="8961" width="7.7109375" style="1" customWidth="1"/>
    <col min="8962" max="8962" width="63.42578125" style="1" customWidth="1"/>
    <col min="8963" max="8963" width="7.7109375" style="1" customWidth="1"/>
    <col min="8964" max="8964" width="8.140625" style="1" customWidth="1"/>
    <col min="8965" max="8965" width="14.28515625" style="1" customWidth="1"/>
    <col min="8966" max="8966" width="18.7109375" style="1" customWidth="1"/>
    <col min="8967" max="9216" width="9.140625" style="1"/>
    <col min="9217" max="9217" width="7.7109375" style="1" customWidth="1"/>
    <col min="9218" max="9218" width="63.42578125" style="1" customWidth="1"/>
    <col min="9219" max="9219" width="7.7109375" style="1" customWidth="1"/>
    <col min="9220" max="9220" width="8.140625" style="1" customWidth="1"/>
    <col min="9221" max="9221" width="14.28515625" style="1" customWidth="1"/>
    <col min="9222" max="9222" width="18.7109375" style="1" customWidth="1"/>
    <col min="9223" max="9472" width="9.140625" style="1"/>
    <col min="9473" max="9473" width="7.7109375" style="1" customWidth="1"/>
    <col min="9474" max="9474" width="63.42578125" style="1" customWidth="1"/>
    <col min="9475" max="9475" width="7.7109375" style="1" customWidth="1"/>
    <col min="9476" max="9476" width="8.140625" style="1" customWidth="1"/>
    <col min="9477" max="9477" width="14.28515625" style="1" customWidth="1"/>
    <col min="9478" max="9478" width="18.7109375" style="1" customWidth="1"/>
    <col min="9479" max="9728" width="9.140625" style="1"/>
    <col min="9729" max="9729" width="7.7109375" style="1" customWidth="1"/>
    <col min="9730" max="9730" width="63.42578125" style="1" customWidth="1"/>
    <col min="9731" max="9731" width="7.7109375" style="1" customWidth="1"/>
    <col min="9732" max="9732" width="8.140625" style="1" customWidth="1"/>
    <col min="9733" max="9733" width="14.28515625" style="1" customWidth="1"/>
    <col min="9734" max="9734" width="18.7109375" style="1" customWidth="1"/>
    <col min="9735" max="9984" width="9.140625" style="1"/>
    <col min="9985" max="9985" width="7.7109375" style="1" customWidth="1"/>
    <col min="9986" max="9986" width="63.42578125" style="1" customWidth="1"/>
    <col min="9987" max="9987" width="7.7109375" style="1" customWidth="1"/>
    <col min="9988" max="9988" width="8.140625" style="1" customWidth="1"/>
    <col min="9989" max="9989" width="14.28515625" style="1" customWidth="1"/>
    <col min="9990" max="9990" width="18.7109375" style="1" customWidth="1"/>
    <col min="9991" max="10240" width="9.140625" style="1"/>
    <col min="10241" max="10241" width="7.7109375" style="1" customWidth="1"/>
    <col min="10242" max="10242" width="63.42578125" style="1" customWidth="1"/>
    <col min="10243" max="10243" width="7.7109375" style="1" customWidth="1"/>
    <col min="10244" max="10244" width="8.140625" style="1" customWidth="1"/>
    <col min="10245" max="10245" width="14.28515625" style="1" customWidth="1"/>
    <col min="10246" max="10246" width="18.7109375" style="1" customWidth="1"/>
    <col min="10247" max="10496" width="9.140625" style="1"/>
    <col min="10497" max="10497" width="7.7109375" style="1" customWidth="1"/>
    <col min="10498" max="10498" width="63.42578125" style="1" customWidth="1"/>
    <col min="10499" max="10499" width="7.7109375" style="1" customWidth="1"/>
    <col min="10500" max="10500" width="8.140625" style="1" customWidth="1"/>
    <col min="10501" max="10501" width="14.28515625" style="1" customWidth="1"/>
    <col min="10502" max="10502" width="18.7109375" style="1" customWidth="1"/>
    <col min="10503" max="10752" width="9.140625" style="1"/>
    <col min="10753" max="10753" width="7.7109375" style="1" customWidth="1"/>
    <col min="10754" max="10754" width="63.42578125" style="1" customWidth="1"/>
    <col min="10755" max="10755" width="7.7109375" style="1" customWidth="1"/>
    <col min="10756" max="10756" width="8.140625" style="1" customWidth="1"/>
    <col min="10757" max="10757" width="14.28515625" style="1" customWidth="1"/>
    <col min="10758" max="10758" width="18.7109375" style="1" customWidth="1"/>
    <col min="10759" max="11008" width="9.140625" style="1"/>
    <col min="11009" max="11009" width="7.7109375" style="1" customWidth="1"/>
    <col min="11010" max="11010" width="63.42578125" style="1" customWidth="1"/>
    <col min="11011" max="11011" width="7.7109375" style="1" customWidth="1"/>
    <col min="11012" max="11012" width="8.140625" style="1" customWidth="1"/>
    <col min="11013" max="11013" width="14.28515625" style="1" customWidth="1"/>
    <col min="11014" max="11014" width="18.7109375" style="1" customWidth="1"/>
    <col min="11015" max="11264" width="9.140625" style="1"/>
    <col min="11265" max="11265" width="7.7109375" style="1" customWidth="1"/>
    <col min="11266" max="11266" width="63.42578125" style="1" customWidth="1"/>
    <col min="11267" max="11267" width="7.7109375" style="1" customWidth="1"/>
    <col min="11268" max="11268" width="8.140625" style="1" customWidth="1"/>
    <col min="11269" max="11269" width="14.28515625" style="1" customWidth="1"/>
    <col min="11270" max="11270" width="18.7109375" style="1" customWidth="1"/>
    <col min="11271" max="11520" width="9.140625" style="1"/>
    <col min="11521" max="11521" width="7.7109375" style="1" customWidth="1"/>
    <col min="11522" max="11522" width="63.42578125" style="1" customWidth="1"/>
    <col min="11523" max="11523" width="7.7109375" style="1" customWidth="1"/>
    <col min="11524" max="11524" width="8.140625" style="1" customWidth="1"/>
    <col min="11525" max="11525" width="14.28515625" style="1" customWidth="1"/>
    <col min="11526" max="11526" width="18.7109375" style="1" customWidth="1"/>
    <col min="11527" max="11776" width="9.140625" style="1"/>
    <col min="11777" max="11777" width="7.7109375" style="1" customWidth="1"/>
    <col min="11778" max="11778" width="63.42578125" style="1" customWidth="1"/>
    <col min="11779" max="11779" width="7.7109375" style="1" customWidth="1"/>
    <col min="11780" max="11780" width="8.140625" style="1" customWidth="1"/>
    <col min="11781" max="11781" width="14.28515625" style="1" customWidth="1"/>
    <col min="11782" max="11782" width="18.7109375" style="1" customWidth="1"/>
    <col min="11783" max="12032" width="9.140625" style="1"/>
    <col min="12033" max="12033" width="7.7109375" style="1" customWidth="1"/>
    <col min="12034" max="12034" width="63.42578125" style="1" customWidth="1"/>
    <col min="12035" max="12035" width="7.7109375" style="1" customWidth="1"/>
    <col min="12036" max="12036" width="8.140625" style="1" customWidth="1"/>
    <col min="12037" max="12037" width="14.28515625" style="1" customWidth="1"/>
    <col min="12038" max="12038" width="18.7109375" style="1" customWidth="1"/>
    <col min="12039" max="12288" width="9.140625" style="1"/>
    <col min="12289" max="12289" width="7.7109375" style="1" customWidth="1"/>
    <col min="12290" max="12290" width="63.42578125" style="1" customWidth="1"/>
    <col min="12291" max="12291" width="7.7109375" style="1" customWidth="1"/>
    <col min="12292" max="12292" width="8.140625" style="1" customWidth="1"/>
    <col min="12293" max="12293" width="14.28515625" style="1" customWidth="1"/>
    <col min="12294" max="12294" width="18.7109375" style="1" customWidth="1"/>
    <col min="12295" max="12544" width="9.140625" style="1"/>
    <col min="12545" max="12545" width="7.7109375" style="1" customWidth="1"/>
    <col min="12546" max="12546" width="63.42578125" style="1" customWidth="1"/>
    <col min="12547" max="12547" width="7.7109375" style="1" customWidth="1"/>
    <col min="12548" max="12548" width="8.140625" style="1" customWidth="1"/>
    <col min="12549" max="12549" width="14.28515625" style="1" customWidth="1"/>
    <col min="12550" max="12550" width="18.7109375" style="1" customWidth="1"/>
    <col min="12551" max="12800" width="9.140625" style="1"/>
    <col min="12801" max="12801" width="7.7109375" style="1" customWidth="1"/>
    <col min="12802" max="12802" width="63.42578125" style="1" customWidth="1"/>
    <col min="12803" max="12803" width="7.7109375" style="1" customWidth="1"/>
    <col min="12804" max="12804" width="8.140625" style="1" customWidth="1"/>
    <col min="12805" max="12805" width="14.28515625" style="1" customWidth="1"/>
    <col min="12806" max="12806" width="18.7109375" style="1" customWidth="1"/>
    <col min="12807" max="13056" width="9.140625" style="1"/>
    <col min="13057" max="13057" width="7.7109375" style="1" customWidth="1"/>
    <col min="13058" max="13058" width="63.42578125" style="1" customWidth="1"/>
    <col min="13059" max="13059" width="7.7109375" style="1" customWidth="1"/>
    <col min="13060" max="13060" width="8.140625" style="1" customWidth="1"/>
    <col min="13061" max="13061" width="14.28515625" style="1" customWidth="1"/>
    <col min="13062" max="13062" width="18.7109375" style="1" customWidth="1"/>
    <col min="13063" max="13312" width="9.140625" style="1"/>
    <col min="13313" max="13313" width="7.7109375" style="1" customWidth="1"/>
    <col min="13314" max="13314" width="63.42578125" style="1" customWidth="1"/>
    <col min="13315" max="13315" width="7.7109375" style="1" customWidth="1"/>
    <col min="13316" max="13316" width="8.140625" style="1" customWidth="1"/>
    <col min="13317" max="13317" width="14.28515625" style="1" customWidth="1"/>
    <col min="13318" max="13318" width="18.7109375" style="1" customWidth="1"/>
    <col min="13319" max="13568" width="9.140625" style="1"/>
    <col min="13569" max="13569" width="7.7109375" style="1" customWidth="1"/>
    <col min="13570" max="13570" width="63.42578125" style="1" customWidth="1"/>
    <col min="13571" max="13571" width="7.7109375" style="1" customWidth="1"/>
    <col min="13572" max="13572" width="8.140625" style="1" customWidth="1"/>
    <col min="13573" max="13573" width="14.28515625" style="1" customWidth="1"/>
    <col min="13574" max="13574" width="18.7109375" style="1" customWidth="1"/>
    <col min="13575" max="13824" width="9.140625" style="1"/>
    <col min="13825" max="13825" width="7.7109375" style="1" customWidth="1"/>
    <col min="13826" max="13826" width="63.42578125" style="1" customWidth="1"/>
    <col min="13827" max="13827" width="7.7109375" style="1" customWidth="1"/>
    <col min="13828" max="13828" width="8.140625" style="1" customWidth="1"/>
    <col min="13829" max="13829" width="14.28515625" style="1" customWidth="1"/>
    <col min="13830" max="13830" width="18.7109375" style="1" customWidth="1"/>
    <col min="13831" max="14080" width="9.140625" style="1"/>
    <col min="14081" max="14081" width="7.7109375" style="1" customWidth="1"/>
    <col min="14082" max="14082" width="63.42578125" style="1" customWidth="1"/>
    <col min="14083" max="14083" width="7.7109375" style="1" customWidth="1"/>
    <col min="14084" max="14084" width="8.140625" style="1" customWidth="1"/>
    <col min="14085" max="14085" width="14.28515625" style="1" customWidth="1"/>
    <col min="14086" max="14086" width="18.7109375" style="1" customWidth="1"/>
    <col min="14087" max="14336" width="9.140625" style="1"/>
    <col min="14337" max="14337" width="7.7109375" style="1" customWidth="1"/>
    <col min="14338" max="14338" width="63.42578125" style="1" customWidth="1"/>
    <col min="14339" max="14339" width="7.7109375" style="1" customWidth="1"/>
    <col min="14340" max="14340" width="8.140625" style="1" customWidth="1"/>
    <col min="14341" max="14341" width="14.28515625" style="1" customWidth="1"/>
    <col min="14342" max="14342" width="18.7109375" style="1" customWidth="1"/>
    <col min="14343" max="14592" width="9.140625" style="1"/>
    <col min="14593" max="14593" width="7.7109375" style="1" customWidth="1"/>
    <col min="14594" max="14594" width="63.42578125" style="1" customWidth="1"/>
    <col min="14595" max="14595" width="7.7109375" style="1" customWidth="1"/>
    <col min="14596" max="14596" width="8.140625" style="1" customWidth="1"/>
    <col min="14597" max="14597" width="14.28515625" style="1" customWidth="1"/>
    <col min="14598" max="14598" width="18.7109375" style="1" customWidth="1"/>
    <col min="14599" max="14848" width="9.140625" style="1"/>
    <col min="14849" max="14849" width="7.7109375" style="1" customWidth="1"/>
    <col min="14850" max="14850" width="63.42578125" style="1" customWidth="1"/>
    <col min="14851" max="14851" width="7.7109375" style="1" customWidth="1"/>
    <col min="14852" max="14852" width="8.140625" style="1" customWidth="1"/>
    <col min="14853" max="14853" width="14.28515625" style="1" customWidth="1"/>
    <col min="14854" max="14854" width="18.7109375" style="1" customWidth="1"/>
    <col min="14855" max="15104" width="9.140625" style="1"/>
    <col min="15105" max="15105" width="7.7109375" style="1" customWidth="1"/>
    <col min="15106" max="15106" width="63.42578125" style="1" customWidth="1"/>
    <col min="15107" max="15107" width="7.7109375" style="1" customWidth="1"/>
    <col min="15108" max="15108" width="8.140625" style="1" customWidth="1"/>
    <col min="15109" max="15109" width="14.28515625" style="1" customWidth="1"/>
    <col min="15110" max="15110" width="18.7109375" style="1" customWidth="1"/>
    <col min="15111" max="15360" width="9.140625" style="1"/>
    <col min="15361" max="15361" width="7.7109375" style="1" customWidth="1"/>
    <col min="15362" max="15362" width="63.42578125" style="1" customWidth="1"/>
    <col min="15363" max="15363" width="7.7109375" style="1" customWidth="1"/>
    <col min="15364" max="15364" width="8.140625" style="1" customWidth="1"/>
    <col min="15365" max="15365" width="14.28515625" style="1" customWidth="1"/>
    <col min="15366" max="15366" width="18.7109375" style="1" customWidth="1"/>
    <col min="15367" max="15616" width="9.140625" style="1"/>
    <col min="15617" max="15617" width="7.7109375" style="1" customWidth="1"/>
    <col min="15618" max="15618" width="63.42578125" style="1" customWidth="1"/>
    <col min="15619" max="15619" width="7.7109375" style="1" customWidth="1"/>
    <col min="15620" max="15620" width="8.140625" style="1" customWidth="1"/>
    <col min="15621" max="15621" width="14.28515625" style="1" customWidth="1"/>
    <col min="15622" max="15622" width="18.7109375" style="1" customWidth="1"/>
    <col min="15623" max="15872" width="9.140625" style="1"/>
    <col min="15873" max="15873" width="7.7109375" style="1" customWidth="1"/>
    <col min="15874" max="15874" width="63.42578125" style="1" customWidth="1"/>
    <col min="15875" max="15875" width="7.7109375" style="1" customWidth="1"/>
    <col min="15876" max="15876" width="8.140625" style="1" customWidth="1"/>
    <col min="15877" max="15877" width="14.28515625" style="1" customWidth="1"/>
    <col min="15878" max="15878" width="18.7109375" style="1" customWidth="1"/>
    <col min="15879" max="16128" width="9.140625" style="1"/>
    <col min="16129" max="16129" width="7.7109375" style="1" customWidth="1"/>
    <col min="16130" max="16130" width="63.42578125" style="1" customWidth="1"/>
    <col min="16131" max="16131" width="7.7109375" style="1" customWidth="1"/>
    <col min="16132" max="16132" width="8.140625" style="1" customWidth="1"/>
    <col min="16133" max="16133" width="14.28515625" style="1" customWidth="1"/>
    <col min="16134" max="16134" width="18.7109375" style="1" customWidth="1"/>
    <col min="16135" max="16384" width="9.140625" style="1"/>
  </cols>
  <sheetData>
    <row r="1" spans="1:6" ht="24.95" customHeight="1" thickBot="1" x14ac:dyDescent="0.3">
      <c r="A1" s="149" t="s">
        <v>0</v>
      </c>
      <c r="B1" s="150"/>
      <c r="C1" s="150"/>
      <c r="D1" s="150"/>
      <c r="E1" s="150"/>
      <c r="F1" s="151"/>
    </row>
    <row r="2" spans="1:6" ht="16.5" thickBot="1" x14ac:dyDescent="0.3">
      <c r="A2" s="2"/>
      <c r="B2" s="3"/>
      <c r="C2" s="3"/>
      <c r="D2" s="3"/>
      <c r="E2" s="3"/>
      <c r="F2" s="4"/>
    </row>
    <row r="3" spans="1:6" ht="24.95" customHeight="1" thickBot="1" x14ac:dyDescent="0.3">
      <c r="A3" s="152" t="s">
        <v>1</v>
      </c>
      <c r="B3" s="153"/>
      <c r="C3" s="153"/>
      <c r="D3" s="153"/>
      <c r="E3" s="153"/>
      <c r="F3" s="154"/>
    </row>
    <row r="4" spans="1:6" ht="24.95" customHeight="1" thickBot="1" x14ac:dyDescent="0.3">
      <c r="A4" s="155"/>
      <c r="B4" s="156"/>
      <c r="C4" s="156"/>
      <c r="D4" s="156"/>
      <c r="E4" s="156"/>
      <c r="F4" s="5" t="s">
        <v>2</v>
      </c>
    </row>
    <row r="5" spans="1:6" ht="24.95" customHeight="1" thickBot="1" x14ac:dyDescent="0.3">
      <c r="A5" s="6" t="s">
        <v>3</v>
      </c>
      <c r="B5" s="148" t="s">
        <v>4</v>
      </c>
      <c r="C5" s="148"/>
      <c r="D5" s="148"/>
      <c r="E5" s="148"/>
      <c r="F5" s="7">
        <f>F30</f>
        <v>521730</v>
      </c>
    </row>
    <row r="6" spans="1:6" ht="16.5" thickBot="1" x14ac:dyDescent="0.3">
      <c r="A6" s="8"/>
      <c r="B6" s="157"/>
      <c r="C6" s="157"/>
      <c r="D6" s="157"/>
      <c r="E6" s="157"/>
      <c r="F6" s="9"/>
    </row>
    <row r="7" spans="1:6" ht="24.95" customHeight="1" thickBot="1" x14ac:dyDescent="0.3">
      <c r="A7" s="6" t="s">
        <v>5</v>
      </c>
      <c r="B7" s="148" t="s">
        <v>6</v>
      </c>
      <c r="C7" s="148"/>
      <c r="D7" s="148"/>
      <c r="E7" s="148"/>
      <c r="F7" s="7">
        <f>F42</f>
        <v>650375</v>
      </c>
    </row>
    <row r="8" spans="1:6" ht="16.5" thickBot="1" x14ac:dyDescent="0.3">
      <c r="A8" s="8"/>
      <c r="B8" s="157"/>
      <c r="C8" s="157"/>
      <c r="D8" s="157"/>
      <c r="E8" s="157"/>
      <c r="F8" s="9"/>
    </row>
    <row r="9" spans="1:6" ht="24.95" customHeight="1" thickBot="1" x14ac:dyDescent="0.3">
      <c r="A9" s="6" t="s">
        <v>7</v>
      </c>
      <c r="B9" s="148" t="s">
        <v>8</v>
      </c>
      <c r="C9" s="148"/>
      <c r="D9" s="148"/>
      <c r="E9" s="148"/>
      <c r="F9" s="7">
        <f>F140</f>
        <v>1343695</v>
      </c>
    </row>
    <row r="10" spans="1:6" ht="16.5" thickBot="1" x14ac:dyDescent="0.3">
      <c r="A10" s="8"/>
      <c r="B10" s="157"/>
      <c r="C10" s="157"/>
      <c r="D10" s="157"/>
      <c r="E10" s="157"/>
      <c r="F10" s="9"/>
    </row>
    <row r="11" spans="1:6" ht="24.95" customHeight="1" thickBot="1" x14ac:dyDescent="0.3">
      <c r="A11" s="6" t="s">
        <v>9</v>
      </c>
      <c r="B11" s="148" t="s">
        <v>10</v>
      </c>
      <c r="C11" s="148"/>
      <c r="D11" s="148"/>
      <c r="E11" s="148"/>
      <c r="F11" s="7">
        <f>F166</f>
        <v>88060</v>
      </c>
    </row>
    <row r="12" spans="1:6" ht="16.5" thickBot="1" x14ac:dyDescent="0.3">
      <c r="A12" s="8"/>
      <c r="B12" s="157"/>
      <c r="C12" s="157"/>
      <c r="D12" s="157"/>
      <c r="E12" s="157"/>
      <c r="F12" s="9"/>
    </row>
    <row r="13" spans="1:6" ht="24.95" customHeight="1" thickBot="1" x14ac:dyDescent="0.3">
      <c r="A13" s="6"/>
      <c r="B13" s="162" t="s">
        <v>11</v>
      </c>
      <c r="C13" s="162"/>
      <c r="D13" s="162"/>
      <c r="E13" s="162"/>
      <c r="F13" s="7">
        <f>SUM(F5:F11)</f>
        <v>2603860</v>
      </c>
    </row>
    <row r="14" spans="1:6" ht="24.95" customHeight="1" thickBot="1" x14ac:dyDescent="0.3">
      <c r="A14" s="149" t="str">
        <f>A1</f>
        <v>PROJECT : LUCKNOW STREET AT T3 , LUCKNOW AIRPORT</v>
      </c>
      <c r="B14" s="150"/>
      <c r="C14" s="150"/>
      <c r="D14" s="150"/>
      <c r="E14" s="150"/>
      <c r="F14" s="151"/>
    </row>
    <row r="15" spans="1:6" ht="16.5" thickBot="1" x14ac:dyDescent="0.3">
      <c r="A15" s="2"/>
      <c r="B15" s="3"/>
      <c r="C15" s="3"/>
      <c r="D15" s="3"/>
      <c r="E15" s="3"/>
      <c r="F15" s="4"/>
    </row>
    <row r="16" spans="1:6" ht="24.95" customHeight="1" thickBot="1" x14ac:dyDescent="0.3">
      <c r="A16" s="152" t="str">
        <f>A3</f>
        <v>SUMMARY TO ESTIMATED COST - HVAC WORKS</v>
      </c>
      <c r="B16" s="153"/>
      <c r="C16" s="153"/>
      <c r="D16" s="153"/>
      <c r="E16" s="153"/>
      <c r="F16" s="154"/>
    </row>
    <row r="17" spans="1:6" ht="60" customHeight="1" thickBot="1" x14ac:dyDescent="0.3">
      <c r="A17" s="158" t="s">
        <v>12</v>
      </c>
      <c r="B17" s="159"/>
      <c r="C17" s="159"/>
      <c r="D17" s="159"/>
      <c r="E17" s="160"/>
      <c r="F17" s="161"/>
    </row>
    <row r="18" spans="1:6" ht="30" customHeight="1" thickBot="1" x14ac:dyDescent="0.3">
      <c r="A18" s="10" t="s">
        <v>13</v>
      </c>
      <c r="B18" s="11" t="s">
        <v>14</v>
      </c>
      <c r="C18" s="12" t="s">
        <v>15</v>
      </c>
      <c r="D18" s="12" t="s">
        <v>16</v>
      </c>
      <c r="E18" s="13" t="s">
        <v>17</v>
      </c>
      <c r="F18" s="14" t="s">
        <v>2</v>
      </c>
    </row>
    <row r="19" spans="1:6" ht="30" customHeight="1" thickBot="1" x14ac:dyDescent="0.3">
      <c r="A19" s="15" t="s">
        <v>3</v>
      </c>
      <c r="B19" s="11" t="s">
        <v>4</v>
      </c>
      <c r="C19" s="16"/>
      <c r="D19" s="16"/>
      <c r="E19" s="17"/>
      <c r="F19" s="18"/>
    </row>
    <row r="20" spans="1:6" s="24" customFormat="1" ht="24.95" customHeight="1" x14ac:dyDescent="0.25">
      <c r="A20" s="19">
        <v>1</v>
      </c>
      <c r="B20" s="20" t="s">
        <v>18</v>
      </c>
      <c r="C20" s="21"/>
      <c r="D20" s="21"/>
      <c r="E20" s="22"/>
      <c r="F20" s="23"/>
    </row>
    <row r="21" spans="1:6" ht="177" customHeight="1" x14ac:dyDescent="0.25">
      <c r="A21" s="25"/>
      <c r="B21" s="26" t="s">
        <v>19</v>
      </c>
      <c r="C21" s="27"/>
      <c r="D21" s="27"/>
      <c r="E21" s="28"/>
      <c r="F21" s="29"/>
    </row>
    <row r="22" spans="1:6" s="34" customFormat="1" ht="30" x14ac:dyDescent="0.2">
      <c r="A22" s="30"/>
      <c r="B22" s="31" t="s">
        <v>20</v>
      </c>
      <c r="C22" s="27"/>
      <c r="D22" s="27"/>
      <c r="E22" s="32"/>
      <c r="F22" s="33"/>
    </row>
    <row r="23" spans="1:6" x14ac:dyDescent="0.25">
      <c r="A23" s="35"/>
      <c r="B23" s="36"/>
      <c r="C23" s="37"/>
      <c r="D23" s="38"/>
      <c r="E23" s="39"/>
      <c r="F23" s="40"/>
    </row>
    <row r="24" spans="1:6" s="34" customFormat="1" ht="21.95" customHeight="1" x14ac:dyDescent="0.2">
      <c r="A24" s="41">
        <v>1.1000000000000001</v>
      </c>
      <c r="B24" s="42" t="s">
        <v>21</v>
      </c>
      <c r="C24" s="27"/>
      <c r="D24" s="27"/>
      <c r="E24" s="32"/>
      <c r="F24" s="33"/>
    </row>
    <row r="25" spans="1:6" s="34" customFormat="1" ht="37.5" customHeight="1" x14ac:dyDescent="0.2">
      <c r="A25" s="30" t="s">
        <v>22</v>
      </c>
      <c r="B25" s="43" t="s">
        <v>23</v>
      </c>
      <c r="C25" s="27" t="s">
        <v>24</v>
      </c>
      <c r="D25" s="27">
        <v>1</v>
      </c>
      <c r="E25" s="44">
        <v>521730</v>
      </c>
      <c r="F25" s="29">
        <f>E25*D25</f>
        <v>521730</v>
      </c>
    </row>
    <row r="26" spans="1:6" s="34" customFormat="1" ht="21.95" customHeight="1" x14ac:dyDescent="0.2">
      <c r="A26" s="30"/>
      <c r="B26" s="43"/>
      <c r="C26" s="27"/>
      <c r="D26" s="27"/>
      <c r="E26" s="45">
        <v>0</v>
      </c>
      <c r="F26" s="46"/>
    </row>
    <row r="27" spans="1:6" s="34" customFormat="1" ht="21.95" customHeight="1" x14ac:dyDescent="0.2">
      <c r="A27" s="41">
        <v>1.2</v>
      </c>
      <c r="B27" s="43" t="s">
        <v>25</v>
      </c>
      <c r="C27" s="27" t="s">
        <v>26</v>
      </c>
      <c r="D27" s="27">
        <v>1</v>
      </c>
      <c r="E27" s="44">
        <v>0</v>
      </c>
      <c r="F27" s="29">
        <f>E27*D27</f>
        <v>0</v>
      </c>
    </row>
    <row r="28" spans="1:6" x14ac:dyDescent="0.25">
      <c r="A28" s="35"/>
      <c r="B28" s="36"/>
      <c r="C28" s="37"/>
      <c r="D28" s="38"/>
      <c r="E28" s="39">
        <v>0</v>
      </c>
      <c r="F28" s="40"/>
    </row>
    <row r="29" spans="1:6" s="34" customFormat="1" thickBot="1" x14ac:dyDescent="0.25">
      <c r="A29" s="30"/>
      <c r="B29" s="26"/>
      <c r="C29" s="27"/>
      <c r="D29" s="27"/>
      <c r="E29" s="32">
        <v>0</v>
      </c>
      <c r="F29" s="33"/>
    </row>
    <row r="30" spans="1:6" s="52" customFormat="1" ht="24.95" customHeight="1" thickBot="1" x14ac:dyDescent="0.25">
      <c r="A30" s="47"/>
      <c r="B30" s="11" t="s">
        <v>27</v>
      </c>
      <c r="C30" s="48"/>
      <c r="D30" s="49"/>
      <c r="E30" s="50">
        <v>0</v>
      </c>
      <c r="F30" s="51">
        <f>SUM(F20:F29)</f>
        <v>521730</v>
      </c>
    </row>
    <row r="31" spans="1:6" ht="30" customHeight="1" thickBot="1" x14ac:dyDescent="0.3">
      <c r="A31" s="15" t="s">
        <v>5</v>
      </c>
      <c r="B31" s="11" t="s">
        <v>6</v>
      </c>
      <c r="C31" s="16"/>
      <c r="D31" s="16"/>
      <c r="E31" s="17">
        <v>0</v>
      </c>
      <c r="F31" s="18"/>
    </row>
    <row r="32" spans="1:6" ht="20.100000000000001" customHeight="1" x14ac:dyDescent="0.25">
      <c r="A32" s="53"/>
      <c r="B32" s="54"/>
      <c r="C32" s="55"/>
      <c r="D32" s="56"/>
      <c r="E32" s="57">
        <v>0</v>
      </c>
      <c r="F32" s="58"/>
    </row>
    <row r="33" spans="1:6" s="24" customFormat="1" ht="24.95" customHeight="1" x14ac:dyDescent="0.25">
      <c r="A33" s="19">
        <v>1</v>
      </c>
      <c r="B33" s="20" t="s">
        <v>28</v>
      </c>
      <c r="C33" s="21"/>
      <c r="D33" s="21"/>
      <c r="E33" s="22">
        <v>0</v>
      </c>
      <c r="F33" s="23"/>
    </row>
    <row r="34" spans="1:6" s="34" customFormat="1" ht="256.5" x14ac:dyDescent="0.2">
      <c r="A34" s="41">
        <v>1.1000000000000001</v>
      </c>
      <c r="B34" s="26" t="s">
        <v>29</v>
      </c>
      <c r="C34" s="27"/>
      <c r="D34" s="27"/>
      <c r="E34" s="28">
        <v>0</v>
      </c>
      <c r="F34" s="29"/>
    </row>
    <row r="35" spans="1:6" s="34" customFormat="1" ht="50.1" customHeight="1" x14ac:dyDescent="0.2">
      <c r="A35" s="30"/>
      <c r="B35" s="26" t="s">
        <v>30</v>
      </c>
      <c r="C35" s="27"/>
      <c r="D35" s="27"/>
      <c r="E35" s="59"/>
      <c r="F35" s="60"/>
    </row>
    <row r="36" spans="1:6" s="34" customFormat="1" ht="24.95" customHeight="1" x14ac:dyDescent="0.2">
      <c r="A36" s="30"/>
      <c r="B36" s="26" t="s">
        <v>31</v>
      </c>
      <c r="C36" s="27"/>
      <c r="D36" s="27"/>
      <c r="E36" s="59"/>
      <c r="F36" s="60"/>
    </row>
    <row r="37" spans="1:6" s="34" customFormat="1" ht="24.95" customHeight="1" x14ac:dyDescent="0.2">
      <c r="A37" s="30"/>
      <c r="B37" s="26" t="s">
        <v>32</v>
      </c>
      <c r="C37" s="27"/>
      <c r="D37" s="27"/>
      <c r="E37" s="59"/>
      <c r="F37" s="60"/>
    </row>
    <row r="38" spans="1:6" s="34" customFormat="1" ht="24.95" customHeight="1" x14ac:dyDescent="0.2">
      <c r="A38" s="30"/>
      <c r="B38" s="26" t="s">
        <v>33</v>
      </c>
      <c r="C38" s="27"/>
      <c r="D38" s="27"/>
      <c r="E38" s="59"/>
      <c r="F38" s="60"/>
    </row>
    <row r="39" spans="1:6" s="34" customFormat="1" ht="24.95" customHeight="1" x14ac:dyDescent="0.2">
      <c r="A39" s="30"/>
      <c r="B39" s="26" t="s">
        <v>34</v>
      </c>
      <c r="C39" s="27"/>
      <c r="D39" s="27"/>
      <c r="E39" s="59"/>
      <c r="F39" s="60"/>
    </row>
    <row r="40" spans="1:6" s="34" customFormat="1" ht="24.95" customHeight="1" x14ac:dyDescent="0.2">
      <c r="A40" s="30" t="s">
        <v>22</v>
      </c>
      <c r="B40" s="26" t="s">
        <v>35</v>
      </c>
      <c r="C40" s="27" t="s">
        <v>24</v>
      </c>
      <c r="D40" s="27">
        <v>1</v>
      </c>
      <c r="E40" s="61">
        <v>650375</v>
      </c>
      <c r="F40" s="62">
        <f>E40*D40</f>
        <v>650375</v>
      </c>
    </row>
    <row r="41" spans="1:6" ht="20.100000000000001" customHeight="1" thickBot="1" x14ac:dyDescent="0.3">
      <c r="A41" s="63"/>
      <c r="B41" s="54"/>
      <c r="C41" s="64"/>
      <c r="D41" s="65"/>
      <c r="E41" s="66">
        <v>0</v>
      </c>
      <c r="F41" s="29"/>
    </row>
    <row r="42" spans="1:6" s="24" customFormat="1" ht="20.100000000000001" customHeight="1" thickBot="1" x14ac:dyDescent="0.25">
      <c r="A42" s="47"/>
      <c r="B42" s="11" t="s">
        <v>36</v>
      </c>
      <c r="C42" s="48"/>
      <c r="D42" s="49"/>
      <c r="E42" s="50">
        <v>0</v>
      </c>
      <c r="F42" s="67">
        <f>SUM(F34:F41)</f>
        <v>650375</v>
      </c>
    </row>
    <row r="43" spans="1:6" s="24" customFormat="1" ht="20.100000000000001" customHeight="1" thickBot="1" x14ac:dyDescent="0.25">
      <c r="A43" s="68"/>
      <c r="B43" s="69"/>
      <c r="C43" s="70"/>
      <c r="D43" s="71"/>
      <c r="E43" s="72">
        <v>0</v>
      </c>
      <c r="F43" s="73"/>
    </row>
    <row r="44" spans="1:6" ht="30" customHeight="1" thickBot="1" x14ac:dyDescent="0.3">
      <c r="A44" s="15" t="s">
        <v>7</v>
      </c>
      <c r="B44" s="11" t="s">
        <v>37</v>
      </c>
      <c r="C44" s="16"/>
      <c r="D44" s="16"/>
      <c r="E44" s="17">
        <v>0</v>
      </c>
      <c r="F44" s="18"/>
    </row>
    <row r="45" spans="1:6" s="24" customFormat="1" ht="24.95" customHeight="1" x14ac:dyDescent="0.25">
      <c r="A45" s="19">
        <v>1</v>
      </c>
      <c r="B45" s="20" t="s">
        <v>38</v>
      </c>
      <c r="C45" s="21"/>
      <c r="D45" s="21"/>
      <c r="E45" s="22">
        <v>0</v>
      </c>
      <c r="F45" s="23"/>
    </row>
    <row r="46" spans="1:6" s="34" customFormat="1" x14ac:dyDescent="0.2">
      <c r="A46" s="74"/>
      <c r="B46" s="75"/>
      <c r="C46" s="76"/>
      <c r="D46" s="77"/>
      <c r="E46" s="78">
        <v>0</v>
      </c>
      <c r="F46" s="79"/>
    </row>
    <row r="47" spans="1:6" s="24" customFormat="1" ht="30" x14ac:dyDescent="0.25">
      <c r="A47" s="80">
        <v>1.1000000000000001</v>
      </c>
      <c r="B47" s="31" t="s">
        <v>39</v>
      </c>
      <c r="C47" s="81"/>
      <c r="D47" s="82"/>
      <c r="E47" s="83">
        <v>0</v>
      </c>
      <c r="F47" s="84"/>
    </row>
    <row r="48" spans="1:6" s="34" customFormat="1" ht="14.25" x14ac:dyDescent="0.2">
      <c r="A48" s="30"/>
      <c r="B48" s="26"/>
      <c r="C48" s="27"/>
      <c r="D48" s="27"/>
      <c r="E48" s="32">
        <v>0</v>
      </c>
      <c r="F48" s="33"/>
    </row>
    <row r="49" spans="1:6" s="34" customFormat="1" ht="273" x14ac:dyDescent="0.2">
      <c r="A49" s="30"/>
      <c r="B49" s="85" t="s">
        <v>40</v>
      </c>
      <c r="C49" s="27"/>
      <c r="D49" s="27"/>
      <c r="E49" s="28">
        <v>0</v>
      </c>
      <c r="F49" s="86"/>
    </row>
    <row r="50" spans="1:6" s="34" customFormat="1" ht="28.5" x14ac:dyDescent="0.2">
      <c r="A50" s="87" t="s">
        <v>41</v>
      </c>
      <c r="B50" s="26" t="s">
        <v>42</v>
      </c>
      <c r="C50" s="27" t="s">
        <v>43</v>
      </c>
      <c r="D50" s="27" t="s">
        <v>44</v>
      </c>
      <c r="E50" s="88">
        <v>0</v>
      </c>
      <c r="F50" s="29"/>
    </row>
    <row r="51" spans="1:6" s="34" customFormat="1" ht="28.5" x14ac:dyDescent="0.2">
      <c r="A51" s="87" t="s">
        <v>45</v>
      </c>
      <c r="B51" s="26" t="s">
        <v>46</v>
      </c>
      <c r="C51" s="27" t="s">
        <v>43</v>
      </c>
      <c r="D51" s="27">
        <v>10</v>
      </c>
      <c r="E51" s="88">
        <v>3850</v>
      </c>
      <c r="F51" s="29">
        <f>E51*D51</f>
        <v>38500</v>
      </c>
    </row>
    <row r="52" spans="1:6" s="34" customFormat="1" ht="28.5" x14ac:dyDescent="0.2">
      <c r="A52" s="87" t="s">
        <v>47</v>
      </c>
      <c r="B52" s="26" t="s">
        <v>48</v>
      </c>
      <c r="C52" s="27" t="s">
        <v>43</v>
      </c>
      <c r="D52" s="27" t="s">
        <v>44</v>
      </c>
      <c r="E52" s="88">
        <v>0</v>
      </c>
      <c r="F52" s="29"/>
    </row>
    <row r="53" spans="1:6" s="34" customFormat="1" ht="21.95" customHeight="1" x14ac:dyDescent="0.2">
      <c r="A53" s="30"/>
      <c r="B53" s="26"/>
      <c r="C53" s="27"/>
      <c r="D53" s="27"/>
      <c r="E53" s="32">
        <v>0</v>
      </c>
      <c r="F53" s="33"/>
    </row>
    <row r="54" spans="1:6" s="24" customFormat="1" x14ac:dyDescent="0.25">
      <c r="A54" s="80">
        <v>2</v>
      </c>
      <c r="B54" s="31" t="s">
        <v>49</v>
      </c>
      <c r="C54" s="81"/>
      <c r="D54" s="82"/>
      <c r="E54" s="83">
        <v>0</v>
      </c>
      <c r="F54" s="84"/>
    </row>
    <row r="55" spans="1:6" s="34" customFormat="1" ht="14.25" x14ac:dyDescent="0.2">
      <c r="A55" s="30"/>
      <c r="B55" s="26"/>
      <c r="C55" s="27"/>
      <c r="D55" s="27"/>
      <c r="E55" s="32">
        <v>0</v>
      </c>
      <c r="F55" s="33"/>
    </row>
    <row r="56" spans="1:6" s="92" customFormat="1" x14ac:dyDescent="0.25">
      <c r="A56" s="80">
        <v>2.1</v>
      </c>
      <c r="B56" s="31" t="s">
        <v>50</v>
      </c>
      <c r="C56" s="89"/>
      <c r="D56" s="89"/>
      <c r="E56" s="90">
        <v>0</v>
      </c>
      <c r="F56" s="91"/>
    </row>
    <row r="57" spans="1:6" ht="156.75" x14ac:dyDescent="0.25">
      <c r="A57" s="25"/>
      <c r="B57" s="93" t="s">
        <v>51</v>
      </c>
      <c r="C57" s="27"/>
      <c r="D57" s="27"/>
      <c r="E57" s="94"/>
      <c r="F57" s="95"/>
    </row>
    <row r="58" spans="1:6" s="34" customFormat="1" ht="14.25" x14ac:dyDescent="0.2">
      <c r="A58" s="30"/>
      <c r="B58" s="26"/>
      <c r="C58" s="27"/>
      <c r="D58" s="27"/>
      <c r="E58" s="32">
        <v>0</v>
      </c>
      <c r="F58" s="33"/>
    </row>
    <row r="59" spans="1:6" ht="24.95" customHeight="1" x14ac:dyDescent="0.25">
      <c r="A59" s="30" t="s">
        <v>52</v>
      </c>
      <c r="B59" s="26" t="s">
        <v>53</v>
      </c>
      <c r="C59" s="27" t="s">
        <v>26</v>
      </c>
      <c r="D59" s="27">
        <v>1</v>
      </c>
      <c r="E59" s="44">
        <v>53350</v>
      </c>
      <c r="F59" s="29">
        <f>E59*D59</f>
        <v>53350</v>
      </c>
    </row>
    <row r="60" spans="1:6" ht="14.25" x14ac:dyDescent="0.25">
      <c r="A60" s="30"/>
      <c r="B60" s="26"/>
      <c r="C60" s="27"/>
      <c r="D60" s="27"/>
      <c r="E60" s="44">
        <v>0</v>
      </c>
      <c r="F60" s="29"/>
    </row>
    <row r="61" spans="1:6" s="92" customFormat="1" x14ac:dyDescent="0.25">
      <c r="A61" s="80">
        <v>2.2000000000000002</v>
      </c>
      <c r="B61" s="31" t="s">
        <v>54</v>
      </c>
      <c r="C61" s="89"/>
      <c r="D61" s="89"/>
      <c r="E61" s="90">
        <v>0</v>
      </c>
      <c r="F61" s="91"/>
    </row>
    <row r="62" spans="1:6" ht="85.5" x14ac:dyDescent="0.25">
      <c r="A62" s="87"/>
      <c r="B62" s="93" t="s">
        <v>55</v>
      </c>
      <c r="C62" s="27"/>
      <c r="D62" s="27"/>
      <c r="E62" s="44">
        <v>0</v>
      </c>
      <c r="F62" s="29"/>
    </row>
    <row r="63" spans="1:6" ht="24.95" customHeight="1" x14ac:dyDescent="0.25">
      <c r="A63" s="30" t="s">
        <v>52</v>
      </c>
      <c r="B63" s="26" t="s">
        <v>56</v>
      </c>
      <c r="C63" s="27" t="s">
        <v>26</v>
      </c>
      <c r="D63" s="27" t="s">
        <v>44</v>
      </c>
      <c r="E63" s="44">
        <v>0</v>
      </c>
      <c r="F63" s="29"/>
    </row>
    <row r="64" spans="1:6" ht="24.95" customHeight="1" x14ac:dyDescent="0.25">
      <c r="A64" s="30" t="s">
        <v>57</v>
      </c>
      <c r="B64" s="26" t="s">
        <v>58</v>
      </c>
      <c r="C64" s="27" t="s">
        <v>26</v>
      </c>
      <c r="D64" s="27">
        <v>2</v>
      </c>
      <c r="E64" s="44">
        <v>3850</v>
      </c>
      <c r="F64" s="29">
        <f>E64*D64</f>
        <v>7700</v>
      </c>
    </row>
    <row r="65" spans="1:246" s="34" customFormat="1" ht="21.95" customHeight="1" x14ac:dyDescent="0.2">
      <c r="A65" s="30"/>
      <c r="B65" s="26"/>
      <c r="C65" s="27"/>
      <c r="D65" s="27"/>
      <c r="E65" s="32">
        <v>0</v>
      </c>
      <c r="F65" s="33"/>
    </row>
    <row r="66" spans="1:246" s="92" customFormat="1" ht="21.95" customHeight="1" x14ac:dyDescent="0.25">
      <c r="A66" s="80">
        <v>2.2999999999999998</v>
      </c>
      <c r="B66" s="31" t="s">
        <v>59</v>
      </c>
      <c r="C66" s="89"/>
      <c r="D66" s="89"/>
      <c r="E66" s="90">
        <v>0</v>
      </c>
      <c r="F66" s="91"/>
    </row>
    <row r="67" spans="1:246" ht="57" x14ac:dyDescent="0.25">
      <c r="A67" s="87"/>
      <c r="B67" s="93" t="s">
        <v>60</v>
      </c>
      <c r="C67" s="27"/>
      <c r="D67" s="27"/>
      <c r="E67" s="44">
        <v>0</v>
      </c>
      <c r="F67" s="29"/>
    </row>
    <row r="68" spans="1:246" ht="24.95" customHeight="1" x14ac:dyDescent="0.25">
      <c r="A68" s="30" t="s">
        <v>52</v>
      </c>
      <c r="B68" s="26" t="s">
        <v>56</v>
      </c>
      <c r="C68" s="27" t="s">
        <v>26</v>
      </c>
      <c r="D68" s="27" t="s">
        <v>44</v>
      </c>
      <c r="E68" s="44">
        <v>0</v>
      </c>
      <c r="F68" s="29"/>
    </row>
    <row r="69" spans="1:246" ht="24.95" customHeight="1" x14ac:dyDescent="0.25">
      <c r="A69" s="30" t="s">
        <v>57</v>
      </c>
      <c r="B69" s="26" t="s">
        <v>58</v>
      </c>
      <c r="C69" s="27" t="s">
        <v>26</v>
      </c>
      <c r="D69" s="27">
        <v>1</v>
      </c>
      <c r="E69" s="44">
        <v>4400</v>
      </c>
      <c r="F69" s="29">
        <f>E69*D69</f>
        <v>4400</v>
      </c>
    </row>
    <row r="70" spans="1:246" s="34" customFormat="1" ht="21.95" customHeight="1" x14ac:dyDescent="0.2">
      <c r="A70" s="30"/>
      <c r="B70" s="26"/>
      <c r="C70" s="27"/>
      <c r="D70" s="27"/>
      <c r="E70" s="32">
        <v>0</v>
      </c>
      <c r="F70" s="33"/>
    </row>
    <row r="71" spans="1:246" s="92" customFormat="1" ht="45" x14ac:dyDescent="0.25">
      <c r="A71" s="80">
        <v>2.4</v>
      </c>
      <c r="B71" s="31" t="s">
        <v>61</v>
      </c>
      <c r="C71" s="89"/>
      <c r="D71" s="89"/>
      <c r="E71" s="90">
        <v>0</v>
      </c>
      <c r="F71" s="91"/>
    </row>
    <row r="72" spans="1:246" s="100" customFormat="1" ht="24.95" customHeight="1" x14ac:dyDescent="0.25">
      <c r="A72" s="30" t="s">
        <v>52</v>
      </c>
      <c r="B72" s="43" t="s">
        <v>62</v>
      </c>
      <c r="C72" s="27" t="s">
        <v>26</v>
      </c>
      <c r="D72" s="27" t="s">
        <v>44</v>
      </c>
      <c r="E72" s="44">
        <v>0</v>
      </c>
      <c r="F72" s="29"/>
      <c r="G72" s="96"/>
      <c r="H72" s="97"/>
      <c r="I72" s="98"/>
      <c r="J72" s="99"/>
      <c r="K72" s="96"/>
      <c r="L72" s="96"/>
      <c r="M72" s="97"/>
      <c r="N72" s="97"/>
      <c r="O72" s="98"/>
      <c r="P72" s="99"/>
      <c r="Q72" s="96"/>
      <c r="R72" s="96"/>
      <c r="S72" s="97"/>
      <c r="T72" s="97"/>
      <c r="U72" s="98"/>
      <c r="V72" s="99"/>
      <c r="W72" s="96"/>
      <c r="X72" s="96"/>
      <c r="Y72" s="97"/>
      <c r="Z72" s="97"/>
      <c r="AA72" s="98"/>
      <c r="AB72" s="99"/>
      <c r="AC72" s="96"/>
      <c r="AD72" s="96"/>
      <c r="AE72" s="97"/>
      <c r="AF72" s="97"/>
      <c r="AG72" s="98"/>
      <c r="AH72" s="99"/>
      <c r="AI72" s="96"/>
      <c r="AJ72" s="96"/>
      <c r="AK72" s="97"/>
      <c r="AL72" s="97"/>
      <c r="AM72" s="98"/>
      <c r="AN72" s="99"/>
      <c r="AO72" s="96"/>
      <c r="AP72" s="96"/>
      <c r="AQ72" s="97"/>
      <c r="AR72" s="97"/>
      <c r="AS72" s="98"/>
      <c r="AT72" s="99"/>
      <c r="AU72" s="96"/>
      <c r="AV72" s="96"/>
      <c r="AW72" s="97"/>
      <c r="AX72" s="97"/>
      <c r="AY72" s="98"/>
      <c r="AZ72" s="99"/>
      <c r="BA72" s="96"/>
      <c r="BB72" s="96"/>
      <c r="BC72" s="97"/>
      <c r="BD72" s="97"/>
      <c r="BE72" s="98"/>
      <c r="BF72" s="99"/>
      <c r="BG72" s="96"/>
      <c r="BH72" s="96"/>
      <c r="BI72" s="97"/>
      <c r="BJ72" s="97"/>
      <c r="BK72" s="98"/>
      <c r="BL72" s="99"/>
      <c r="BM72" s="96"/>
      <c r="BN72" s="96"/>
      <c r="BO72" s="97"/>
      <c r="BP72" s="97"/>
      <c r="BQ72" s="98"/>
      <c r="BR72" s="99"/>
      <c r="BS72" s="96"/>
      <c r="BT72" s="96"/>
      <c r="BU72" s="97"/>
      <c r="BV72" s="97"/>
      <c r="BW72" s="98"/>
      <c r="BX72" s="99"/>
      <c r="BY72" s="96"/>
      <c r="BZ72" s="96"/>
      <c r="CA72" s="97"/>
      <c r="CB72" s="97"/>
      <c r="CC72" s="98"/>
      <c r="CD72" s="99"/>
      <c r="CE72" s="96"/>
      <c r="CF72" s="96"/>
      <c r="CG72" s="97"/>
      <c r="CH72" s="97"/>
      <c r="CI72" s="98"/>
      <c r="CJ72" s="99"/>
      <c r="CK72" s="96"/>
      <c r="CL72" s="96"/>
      <c r="CM72" s="97"/>
      <c r="CN72" s="97"/>
      <c r="CO72" s="98"/>
      <c r="CP72" s="99"/>
      <c r="CQ72" s="96"/>
      <c r="CR72" s="96"/>
      <c r="CS72" s="97"/>
      <c r="CT72" s="97"/>
      <c r="CU72" s="98"/>
      <c r="CV72" s="99"/>
      <c r="CW72" s="96"/>
      <c r="CX72" s="96"/>
      <c r="CY72" s="97"/>
      <c r="CZ72" s="97"/>
      <c r="DA72" s="98"/>
      <c r="DB72" s="99"/>
      <c r="DC72" s="96"/>
      <c r="DD72" s="96"/>
      <c r="DE72" s="97"/>
      <c r="DF72" s="97"/>
      <c r="DG72" s="98"/>
      <c r="DH72" s="99"/>
      <c r="DI72" s="96"/>
      <c r="DJ72" s="96"/>
      <c r="DK72" s="97"/>
      <c r="DL72" s="97"/>
      <c r="DM72" s="98"/>
      <c r="DN72" s="99"/>
      <c r="DO72" s="96"/>
      <c r="DP72" s="96"/>
      <c r="DQ72" s="97"/>
      <c r="DR72" s="97"/>
      <c r="DS72" s="98"/>
      <c r="DT72" s="99"/>
      <c r="DU72" s="96"/>
      <c r="DV72" s="96"/>
      <c r="DW72" s="97"/>
      <c r="DX72" s="97"/>
      <c r="DY72" s="98"/>
      <c r="DZ72" s="99"/>
      <c r="EA72" s="96"/>
      <c r="EB72" s="96"/>
      <c r="EC72" s="97"/>
      <c r="ED72" s="97"/>
      <c r="EE72" s="98"/>
      <c r="EF72" s="99"/>
      <c r="EG72" s="96"/>
      <c r="EH72" s="96"/>
      <c r="EI72" s="97"/>
      <c r="EJ72" s="97"/>
      <c r="EK72" s="98"/>
      <c r="EL72" s="99"/>
      <c r="EM72" s="96"/>
      <c r="EN72" s="96"/>
      <c r="EO72" s="97"/>
      <c r="EP72" s="97"/>
      <c r="EQ72" s="98"/>
      <c r="ER72" s="99"/>
      <c r="ES72" s="96"/>
      <c r="ET72" s="96"/>
      <c r="EU72" s="97"/>
      <c r="EV72" s="97"/>
      <c r="EW72" s="98"/>
      <c r="EX72" s="99"/>
      <c r="EY72" s="96"/>
      <c r="EZ72" s="96"/>
      <c r="FA72" s="97"/>
      <c r="FB72" s="97"/>
      <c r="FC72" s="98"/>
      <c r="FD72" s="99"/>
      <c r="FE72" s="96"/>
      <c r="FF72" s="96"/>
      <c r="FG72" s="97"/>
      <c r="FH72" s="97"/>
      <c r="FI72" s="98"/>
      <c r="FJ72" s="99"/>
      <c r="FK72" s="96"/>
      <c r="FL72" s="96"/>
      <c r="FM72" s="97"/>
      <c r="FN72" s="97"/>
      <c r="FO72" s="98"/>
      <c r="FP72" s="99"/>
      <c r="FQ72" s="96"/>
      <c r="FR72" s="96"/>
      <c r="FS72" s="97"/>
      <c r="FT72" s="97"/>
      <c r="FU72" s="98"/>
      <c r="FV72" s="99"/>
      <c r="FW72" s="96"/>
      <c r="FX72" s="96"/>
      <c r="FY72" s="97"/>
      <c r="FZ72" s="97"/>
      <c r="GA72" s="98"/>
      <c r="GB72" s="99"/>
      <c r="GC72" s="96"/>
      <c r="GD72" s="96"/>
      <c r="GE72" s="97"/>
      <c r="GF72" s="97"/>
      <c r="GG72" s="98"/>
      <c r="GH72" s="99"/>
      <c r="GI72" s="96"/>
      <c r="GJ72" s="96"/>
      <c r="GK72" s="97"/>
      <c r="GL72" s="97"/>
      <c r="GM72" s="98"/>
      <c r="GN72" s="99"/>
      <c r="GO72" s="96"/>
      <c r="GP72" s="96"/>
      <c r="GQ72" s="97"/>
      <c r="GR72" s="97"/>
      <c r="GS72" s="98"/>
      <c r="GT72" s="99"/>
      <c r="GU72" s="96"/>
      <c r="GV72" s="96"/>
      <c r="GW72" s="97"/>
      <c r="GX72" s="97"/>
      <c r="GY72" s="98"/>
      <c r="GZ72" s="99"/>
      <c r="HA72" s="96"/>
      <c r="HB72" s="96"/>
      <c r="HC72" s="97"/>
      <c r="HD72" s="97"/>
      <c r="HE72" s="98"/>
      <c r="HF72" s="99"/>
      <c r="HG72" s="96"/>
      <c r="HH72" s="96"/>
      <c r="HI72" s="97"/>
      <c r="HJ72" s="97"/>
      <c r="HK72" s="98"/>
      <c r="HL72" s="99"/>
      <c r="HM72" s="96"/>
      <c r="HN72" s="96"/>
      <c r="HO72" s="97"/>
      <c r="HP72" s="97"/>
      <c r="HQ72" s="98"/>
      <c r="HR72" s="99"/>
      <c r="HS72" s="96"/>
      <c r="HT72" s="96"/>
      <c r="HU72" s="97"/>
      <c r="HV72" s="97"/>
      <c r="HW72" s="98"/>
      <c r="HX72" s="99"/>
      <c r="HY72" s="96"/>
      <c r="HZ72" s="96"/>
      <c r="IA72" s="97"/>
      <c r="IB72" s="97"/>
      <c r="IC72" s="98"/>
      <c r="ID72" s="99"/>
      <c r="IE72" s="96"/>
      <c r="IF72" s="96"/>
      <c r="IG72" s="97"/>
      <c r="IH72" s="97"/>
      <c r="II72" s="98"/>
      <c r="IJ72" s="99"/>
      <c r="IK72" s="96"/>
      <c r="IL72" s="96"/>
    </row>
    <row r="73" spans="1:246" s="100" customFormat="1" ht="24.95" customHeight="1" x14ac:dyDescent="0.25">
      <c r="A73" s="30" t="s">
        <v>57</v>
      </c>
      <c r="B73" s="43" t="s">
        <v>63</v>
      </c>
      <c r="C73" s="27" t="s">
        <v>26</v>
      </c>
      <c r="D73" s="27">
        <v>2</v>
      </c>
      <c r="E73" s="44">
        <v>3080</v>
      </c>
      <c r="F73" s="29">
        <f>D73*E73</f>
        <v>6160</v>
      </c>
      <c r="G73" s="96"/>
      <c r="H73" s="97"/>
      <c r="I73" s="98"/>
      <c r="J73" s="99"/>
      <c r="K73" s="96"/>
      <c r="L73" s="96"/>
      <c r="M73" s="97"/>
      <c r="N73" s="97"/>
      <c r="O73" s="98"/>
      <c r="P73" s="99"/>
      <c r="Q73" s="96"/>
      <c r="R73" s="96"/>
      <c r="S73" s="97"/>
      <c r="T73" s="97"/>
      <c r="U73" s="98"/>
      <c r="V73" s="99"/>
      <c r="W73" s="96"/>
      <c r="X73" s="96"/>
      <c r="Y73" s="97"/>
      <c r="Z73" s="97"/>
      <c r="AA73" s="98"/>
      <c r="AB73" s="99"/>
      <c r="AC73" s="96"/>
      <c r="AD73" s="96"/>
      <c r="AE73" s="97"/>
      <c r="AF73" s="97"/>
      <c r="AG73" s="98"/>
      <c r="AH73" s="99"/>
      <c r="AI73" s="96"/>
      <c r="AJ73" s="96"/>
      <c r="AK73" s="97"/>
      <c r="AL73" s="97"/>
      <c r="AM73" s="98"/>
      <c r="AN73" s="99"/>
      <c r="AO73" s="96"/>
      <c r="AP73" s="96"/>
      <c r="AQ73" s="97"/>
      <c r="AR73" s="97"/>
      <c r="AS73" s="98"/>
      <c r="AT73" s="99"/>
      <c r="AU73" s="96"/>
      <c r="AV73" s="96"/>
      <c r="AW73" s="97"/>
      <c r="AX73" s="97"/>
      <c r="AY73" s="98"/>
      <c r="AZ73" s="99"/>
      <c r="BA73" s="96"/>
      <c r="BB73" s="96"/>
      <c r="BC73" s="97"/>
      <c r="BD73" s="97"/>
      <c r="BE73" s="98"/>
      <c r="BF73" s="99"/>
      <c r="BG73" s="96"/>
      <c r="BH73" s="96"/>
      <c r="BI73" s="97"/>
      <c r="BJ73" s="97"/>
      <c r="BK73" s="98"/>
      <c r="BL73" s="99"/>
      <c r="BM73" s="96"/>
      <c r="BN73" s="96"/>
      <c r="BO73" s="97"/>
      <c r="BP73" s="97"/>
      <c r="BQ73" s="98"/>
      <c r="BR73" s="99"/>
      <c r="BS73" s="96"/>
      <c r="BT73" s="96"/>
      <c r="BU73" s="97"/>
      <c r="BV73" s="97"/>
      <c r="BW73" s="98"/>
      <c r="BX73" s="99"/>
      <c r="BY73" s="96"/>
      <c r="BZ73" s="96"/>
      <c r="CA73" s="97"/>
      <c r="CB73" s="97"/>
      <c r="CC73" s="98"/>
      <c r="CD73" s="99"/>
      <c r="CE73" s="96"/>
      <c r="CF73" s="96"/>
      <c r="CG73" s="97"/>
      <c r="CH73" s="97"/>
      <c r="CI73" s="98"/>
      <c r="CJ73" s="99"/>
      <c r="CK73" s="96"/>
      <c r="CL73" s="96"/>
      <c r="CM73" s="97"/>
      <c r="CN73" s="97"/>
      <c r="CO73" s="98"/>
      <c r="CP73" s="99"/>
      <c r="CQ73" s="96"/>
      <c r="CR73" s="96"/>
      <c r="CS73" s="97"/>
      <c r="CT73" s="97"/>
      <c r="CU73" s="98"/>
      <c r="CV73" s="99"/>
      <c r="CW73" s="96"/>
      <c r="CX73" s="96"/>
      <c r="CY73" s="97"/>
      <c r="CZ73" s="97"/>
      <c r="DA73" s="98"/>
      <c r="DB73" s="99"/>
      <c r="DC73" s="96"/>
      <c r="DD73" s="96"/>
      <c r="DE73" s="97"/>
      <c r="DF73" s="97"/>
      <c r="DG73" s="98"/>
      <c r="DH73" s="99"/>
      <c r="DI73" s="96"/>
      <c r="DJ73" s="96"/>
      <c r="DK73" s="97"/>
      <c r="DL73" s="97"/>
      <c r="DM73" s="98"/>
      <c r="DN73" s="99"/>
      <c r="DO73" s="96"/>
      <c r="DP73" s="96"/>
      <c r="DQ73" s="97"/>
      <c r="DR73" s="97"/>
      <c r="DS73" s="98"/>
      <c r="DT73" s="99"/>
      <c r="DU73" s="96"/>
      <c r="DV73" s="96"/>
      <c r="DW73" s="97"/>
      <c r="DX73" s="97"/>
      <c r="DY73" s="98"/>
      <c r="DZ73" s="99"/>
      <c r="EA73" s="96"/>
      <c r="EB73" s="96"/>
      <c r="EC73" s="97"/>
      <c r="ED73" s="97"/>
      <c r="EE73" s="98"/>
      <c r="EF73" s="99"/>
      <c r="EG73" s="96"/>
      <c r="EH73" s="96"/>
      <c r="EI73" s="97"/>
      <c r="EJ73" s="97"/>
      <c r="EK73" s="98"/>
      <c r="EL73" s="99"/>
      <c r="EM73" s="96"/>
      <c r="EN73" s="96"/>
      <c r="EO73" s="97"/>
      <c r="EP73" s="97"/>
      <c r="EQ73" s="98"/>
      <c r="ER73" s="99"/>
      <c r="ES73" s="96"/>
      <c r="ET73" s="96"/>
      <c r="EU73" s="97"/>
      <c r="EV73" s="97"/>
      <c r="EW73" s="98"/>
      <c r="EX73" s="99"/>
      <c r="EY73" s="96"/>
      <c r="EZ73" s="96"/>
      <c r="FA73" s="97"/>
      <c r="FB73" s="97"/>
      <c r="FC73" s="98"/>
      <c r="FD73" s="99"/>
      <c r="FE73" s="96"/>
      <c r="FF73" s="96"/>
      <c r="FG73" s="97"/>
      <c r="FH73" s="97"/>
      <c r="FI73" s="98"/>
      <c r="FJ73" s="99"/>
      <c r="FK73" s="96"/>
      <c r="FL73" s="96"/>
      <c r="FM73" s="97"/>
      <c r="FN73" s="97"/>
      <c r="FO73" s="98"/>
      <c r="FP73" s="99"/>
      <c r="FQ73" s="96"/>
      <c r="FR73" s="96"/>
      <c r="FS73" s="97"/>
      <c r="FT73" s="97"/>
      <c r="FU73" s="98"/>
      <c r="FV73" s="99"/>
      <c r="FW73" s="96"/>
      <c r="FX73" s="96"/>
      <c r="FY73" s="97"/>
      <c r="FZ73" s="97"/>
      <c r="GA73" s="98"/>
      <c r="GB73" s="99"/>
      <c r="GC73" s="96"/>
      <c r="GD73" s="96"/>
      <c r="GE73" s="97"/>
      <c r="GF73" s="97"/>
      <c r="GG73" s="98"/>
      <c r="GH73" s="99"/>
      <c r="GI73" s="96"/>
      <c r="GJ73" s="96"/>
      <c r="GK73" s="97"/>
      <c r="GL73" s="97"/>
      <c r="GM73" s="98"/>
      <c r="GN73" s="99"/>
      <c r="GO73" s="96"/>
      <c r="GP73" s="96"/>
      <c r="GQ73" s="97"/>
      <c r="GR73" s="97"/>
      <c r="GS73" s="98"/>
      <c r="GT73" s="99"/>
      <c r="GU73" s="96"/>
      <c r="GV73" s="96"/>
      <c r="GW73" s="97"/>
      <c r="GX73" s="97"/>
      <c r="GY73" s="98"/>
      <c r="GZ73" s="99"/>
      <c r="HA73" s="96"/>
      <c r="HB73" s="96"/>
      <c r="HC73" s="97"/>
      <c r="HD73" s="97"/>
      <c r="HE73" s="98"/>
      <c r="HF73" s="99"/>
      <c r="HG73" s="96"/>
      <c r="HH73" s="96"/>
      <c r="HI73" s="97"/>
      <c r="HJ73" s="97"/>
      <c r="HK73" s="98"/>
      <c r="HL73" s="99"/>
      <c r="HM73" s="96"/>
      <c r="HN73" s="96"/>
      <c r="HO73" s="97"/>
      <c r="HP73" s="97"/>
      <c r="HQ73" s="98"/>
      <c r="HR73" s="99"/>
      <c r="HS73" s="96"/>
      <c r="HT73" s="96"/>
      <c r="HU73" s="97"/>
      <c r="HV73" s="97"/>
      <c r="HW73" s="98"/>
      <c r="HX73" s="99"/>
      <c r="HY73" s="96"/>
      <c r="HZ73" s="96"/>
      <c r="IA73" s="97"/>
      <c r="IB73" s="97"/>
      <c r="IC73" s="98"/>
      <c r="ID73" s="99"/>
      <c r="IE73" s="96"/>
      <c r="IF73" s="96"/>
      <c r="IG73" s="97"/>
      <c r="IH73" s="97"/>
      <c r="II73" s="98"/>
      <c r="IJ73" s="99"/>
      <c r="IK73" s="96"/>
      <c r="IL73" s="96"/>
    </row>
    <row r="74" spans="1:246" s="34" customFormat="1" ht="21.95" customHeight="1" x14ac:dyDescent="0.2">
      <c r="A74" s="30"/>
      <c r="B74" s="26"/>
      <c r="C74" s="27"/>
      <c r="D74" s="27"/>
      <c r="E74" s="32">
        <v>0</v>
      </c>
      <c r="F74" s="33"/>
    </row>
    <row r="75" spans="1:246" s="92" customFormat="1" ht="60" x14ac:dyDescent="0.25">
      <c r="A75" s="80">
        <v>2.5</v>
      </c>
      <c r="B75" s="31" t="s">
        <v>64</v>
      </c>
      <c r="C75" s="89"/>
      <c r="D75" s="89"/>
      <c r="E75" s="90">
        <v>0</v>
      </c>
      <c r="F75" s="91"/>
    </row>
    <row r="76" spans="1:246" s="100" customFormat="1" ht="24.95" customHeight="1" x14ac:dyDescent="0.25">
      <c r="A76" s="30" t="s">
        <v>52</v>
      </c>
      <c r="B76" s="43" t="s">
        <v>65</v>
      </c>
      <c r="C76" s="27" t="s">
        <v>26</v>
      </c>
      <c r="D76" s="27" t="s">
        <v>44</v>
      </c>
      <c r="E76" s="44">
        <v>0</v>
      </c>
      <c r="F76" s="29"/>
      <c r="G76" s="96"/>
      <c r="H76" s="97"/>
      <c r="I76" s="98"/>
      <c r="J76" s="99"/>
      <c r="K76" s="96"/>
      <c r="L76" s="96"/>
      <c r="M76" s="97"/>
      <c r="N76" s="97"/>
      <c r="O76" s="98"/>
      <c r="P76" s="99"/>
      <c r="Q76" s="96"/>
      <c r="R76" s="96"/>
      <c r="S76" s="97"/>
      <c r="T76" s="97"/>
      <c r="U76" s="98"/>
      <c r="V76" s="99"/>
      <c r="W76" s="96"/>
      <c r="X76" s="96"/>
      <c r="Y76" s="97"/>
      <c r="Z76" s="97"/>
      <c r="AA76" s="98"/>
      <c r="AB76" s="99"/>
      <c r="AC76" s="96"/>
      <c r="AD76" s="96"/>
      <c r="AE76" s="97"/>
      <c r="AF76" s="97"/>
      <c r="AG76" s="98"/>
      <c r="AH76" s="99"/>
      <c r="AI76" s="96"/>
      <c r="AJ76" s="96"/>
      <c r="AK76" s="97"/>
      <c r="AL76" s="97"/>
      <c r="AM76" s="98"/>
      <c r="AN76" s="99"/>
      <c r="AO76" s="96"/>
      <c r="AP76" s="96"/>
      <c r="AQ76" s="97"/>
      <c r="AR76" s="97"/>
      <c r="AS76" s="98"/>
      <c r="AT76" s="99"/>
      <c r="AU76" s="96"/>
      <c r="AV76" s="96"/>
      <c r="AW76" s="97"/>
      <c r="AX76" s="97"/>
      <c r="AY76" s="98"/>
      <c r="AZ76" s="99"/>
      <c r="BA76" s="96"/>
      <c r="BB76" s="96"/>
      <c r="BC76" s="97"/>
      <c r="BD76" s="97"/>
      <c r="BE76" s="98"/>
      <c r="BF76" s="99"/>
      <c r="BG76" s="96"/>
      <c r="BH76" s="96"/>
      <c r="BI76" s="97"/>
      <c r="BJ76" s="97"/>
      <c r="BK76" s="98"/>
      <c r="BL76" s="99"/>
      <c r="BM76" s="96"/>
      <c r="BN76" s="96"/>
      <c r="BO76" s="97"/>
      <c r="BP76" s="97"/>
      <c r="BQ76" s="98"/>
      <c r="BR76" s="99"/>
      <c r="BS76" s="96"/>
      <c r="BT76" s="96"/>
      <c r="BU76" s="97"/>
      <c r="BV76" s="97"/>
      <c r="BW76" s="98"/>
      <c r="BX76" s="99"/>
      <c r="BY76" s="96"/>
      <c r="BZ76" s="96"/>
      <c r="CA76" s="97"/>
      <c r="CB76" s="97"/>
      <c r="CC76" s="98"/>
      <c r="CD76" s="99"/>
      <c r="CE76" s="96"/>
      <c r="CF76" s="96"/>
      <c r="CG76" s="97"/>
      <c r="CH76" s="97"/>
      <c r="CI76" s="98"/>
      <c r="CJ76" s="99"/>
      <c r="CK76" s="96"/>
      <c r="CL76" s="96"/>
      <c r="CM76" s="97"/>
      <c r="CN76" s="97"/>
      <c r="CO76" s="98"/>
      <c r="CP76" s="99"/>
      <c r="CQ76" s="96"/>
      <c r="CR76" s="96"/>
      <c r="CS76" s="97"/>
      <c r="CT76" s="97"/>
      <c r="CU76" s="98"/>
      <c r="CV76" s="99"/>
      <c r="CW76" s="96"/>
      <c r="CX76" s="96"/>
      <c r="CY76" s="97"/>
      <c r="CZ76" s="97"/>
      <c r="DA76" s="98"/>
      <c r="DB76" s="99"/>
      <c r="DC76" s="96"/>
      <c r="DD76" s="96"/>
      <c r="DE76" s="97"/>
      <c r="DF76" s="97"/>
      <c r="DG76" s="98"/>
      <c r="DH76" s="99"/>
      <c r="DI76" s="96"/>
      <c r="DJ76" s="96"/>
      <c r="DK76" s="97"/>
      <c r="DL76" s="97"/>
      <c r="DM76" s="98"/>
      <c r="DN76" s="99"/>
      <c r="DO76" s="96"/>
      <c r="DP76" s="96"/>
      <c r="DQ76" s="97"/>
      <c r="DR76" s="97"/>
      <c r="DS76" s="98"/>
      <c r="DT76" s="99"/>
      <c r="DU76" s="96"/>
      <c r="DV76" s="96"/>
      <c r="DW76" s="97"/>
      <c r="DX76" s="97"/>
      <c r="DY76" s="98"/>
      <c r="DZ76" s="99"/>
      <c r="EA76" s="96"/>
      <c r="EB76" s="96"/>
      <c r="EC76" s="97"/>
      <c r="ED76" s="97"/>
      <c r="EE76" s="98"/>
      <c r="EF76" s="99"/>
      <c r="EG76" s="96"/>
      <c r="EH76" s="96"/>
      <c r="EI76" s="97"/>
      <c r="EJ76" s="97"/>
      <c r="EK76" s="98"/>
      <c r="EL76" s="99"/>
      <c r="EM76" s="96"/>
      <c r="EN76" s="96"/>
      <c r="EO76" s="97"/>
      <c r="EP76" s="97"/>
      <c r="EQ76" s="98"/>
      <c r="ER76" s="99"/>
      <c r="ES76" s="96"/>
      <c r="ET76" s="96"/>
      <c r="EU76" s="97"/>
      <c r="EV76" s="97"/>
      <c r="EW76" s="98"/>
      <c r="EX76" s="99"/>
      <c r="EY76" s="96"/>
      <c r="EZ76" s="96"/>
      <c r="FA76" s="97"/>
      <c r="FB76" s="97"/>
      <c r="FC76" s="98"/>
      <c r="FD76" s="99"/>
      <c r="FE76" s="96"/>
      <c r="FF76" s="96"/>
      <c r="FG76" s="97"/>
      <c r="FH76" s="97"/>
      <c r="FI76" s="98"/>
      <c r="FJ76" s="99"/>
      <c r="FK76" s="96"/>
      <c r="FL76" s="96"/>
      <c r="FM76" s="97"/>
      <c r="FN76" s="97"/>
      <c r="FO76" s="98"/>
      <c r="FP76" s="99"/>
      <c r="FQ76" s="96"/>
      <c r="FR76" s="96"/>
      <c r="FS76" s="97"/>
      <c r="FT76" s="97"/>
      <c r="FU76" s="98"/>
      <c r="FV76" s="99"/>
      <c r="FW76" s="96"/>
      <c r="FX76" s="96"/>
      <c r="FY76" s="97"/>
      <c r="FZ76" s="97"/>
      <c r="GA76" s="98"/>
      <c r="GB76" s="99"/>
      <c r="GC76" s="96"/>
      <c r="GD76" s="96"/>
      <c r="GE76" s="97"/>
      <c r="GF76" s="97"/>
      <c r="GG76" s="98"/>
      <c r="GH76" s="99"/>
      <c r="GI76" s="96"/>
      <c r="GJ76" s="96"/>
      <c r="GK76" s="97"/>
      <c r="GL76" s="97"/>
      <c r="GM76" s="98"/>
      <c r="GN76" s="99"/>
      <c r="GO76" s="96"/>
      <c r="GP76" s="96"/>
      <c r="GQ76" s="97"/>
      <c r="GR76" s="97"/>
      <c r="GS76" s="98"/>
      <c r="GT76" s="99"/>
      <c r="GU76" s="96"/>
      <c r="GV76" s="96"/>
      <c r="GW76" s="97"/>
      <c r="GX76" s="97"/>
      <c r="GY76" s="98"/>
      <c r="GZ76" s="99"/>
      <c r="HA76" s="96"/>
      <c r="HB76" s="96"/>
      <c r="HC76" s="97"/>
      <c r="HD76" s="97"/>
      <c r="HE76" s="98"/>
      <c r="HF76" s="99"/>
      <c r="HG76" s="96"/>
      <c r="HH76" s="96"/>
      <c r="HI76" s="97"/>
      <c r="HJ76" s="97"/>
      <c r="HK76" s="98"/>
      <c r="HL76" s="99"/>
      <c r="HM76" s="96"/>
      <c r="HN76" s="96"/>
      <c r="HO76" s="97"/>
      <c r="HP76" s="97"/>
      <c r="HQ76" s="98"/>
      <c r="HR76" s="99"/>
      <c r="HS76" s="96"/>
      <c r="HT76" s="96"/>
      <c r="HU76" s="97"/>
      <c r="HV76" s="97"/>
      <c r="HW76" s="98"/>
      <c r="HX76" s="99"/>
      <c r="HY76" s="96"/>
      <c r="HZ76" s="96"/>
      <c r="IA76" s="97"/>
      <c r="IB76" s="97"/>
      <c r="IC76" s="98"/>
      <c r="ID76" s="99"/>
      <c r="IE76" s="96"/>
      <c r="IF76" s="96"/>
      <c r="IG76" s="97"/>
      <c r="IH76" s="97"/>
      <c r="II76" s="98"/>
      <c r="IJ76" s="99"/>
      <c r="IK76" s="96"/>
      <c r="IL76" s="96"/>
    </row>
    <row r="77" spans="1:246" s="100" customFormat="1" ht="24.95" customHeight="1" x14ac:dyDescent="0.25">
      <c r="A77" s="30" t="s">
        <v>57</v>
      </c>
      <c r="B77" s="43" t="s">
        <v>66</v>
      </c>
      <c r="C77" s="27" t="s">
        <v>26</v>
      </c>
      <c r="D77" s="27">
        <v>2</v>
      </c>
      <c r="E77" s="44">
        <v>3080</v>
      </c>
      <c r="F77" s="29">
        <f>D77*E77</f>
        <v>6160</v>
      </c>
      <c r="G77" s="96"/>
      <c r="H77" s="97"/>
      <c r="I77" s="98"/>
      <c r="J77" s="99"/>
      <c r="K77" s="96"/>
      <c r="L77" s="96"/>
      <c r="M77" s="97"/>
      <c r="N77" s="97"/>
      <c r="O77" s="98"/>
      <c r="P77" s="99"/>
      <c r="Q77" s="96"/>
      <c r="R77" s="96"/>
      <c r="S77" s="97"/>
      <c r="T77" s="97"/>
      <c r="U77" s="98"/>
      <c r="V77" s="99"/>
      <c r="W77" s="96"/>
      <c r="X77" s="96"/>
      <c r="Y77" s="97"/>
      <c r="Z77" s="97"/>
      <c r="AA77" s="98"/>
      <c r="AB77" s="99"/>
      <c r="AC77" s="96"/>
      <c r="AD77" s="96"/>
      <c r="AE77" s="97"/>
      <c r="AF77" s="97"/>
      <c r="AG77" s="98"/>
      <c r="AH77" s="99"/>
      <c r="AI77" s="96"/>
      <c r="AJ77" s="96"/>
      <c r="AK77" s="97"/>
      <c r="AL77" s="97"/>
      <c r="AM77" s="98"/>
      <c r="AN77" s="99"/>
      <c r="AO77" s="96"/>
      <c r="AP77" s="96"/>
      <c r="AQ77" s="97"/>
      <c r="AR77" s="97"/>
      <c r="AS77" s="98"/>
      <c r="AT77" s="99"/>
      <c r="AU77" s="96"/>
      <c r="AV77" s="96"/>
      <c r="AW77" s="97"/>
      <c r="AX77" s="97"/>
      <c r="AY77" s="98"/>
      <c r="AZ77" s="99"/>
      <c r="BA77" s="96"/>
      <c r="BB77" s="96"/>
      <c r="BC77" s="97"/>
      <c r="BD77" s="97"/>
      <c r="BE77" s="98"/>
      <c r="BF77" s="99"/>
      <c r="BG77" s="96"/>
      <c r="BH77" s="96"/>
      <c r="BI77" s="97"/>
      <c r="BJ77" s="97"/>
      <c r="BK77" s="98"/>
      <c r="BL77" s="99"/>
      <c r="BM77" s="96"/>
      <c r="BN77" s="96"/>
      <c r="BO77" s="97"/>
      <c r="BP77" s="97"/>
      <c r="BQ77" s="98"/>
      <c r="BR77" s="99"/>
      <c r="BS77" s="96"/>
      <c r="BT77" s="96"/>
      <c r="BU77" s="97"/>
      <c r="BV77" s="97"/>
      <c r="BW77" s="98"/>
      <c r="BX77" s="99"/>
      <c r="BY77" s="96"/>
      <c r="BZ77" s="96"/>
      <c r="CA77" s="97"/>
      <c r="CB77" s="97"/>
      <c r="CC77" s="98"/>
      <c r="CD77" s="99"/>
      <c r="CE77" s="96"/>
      <c r="CF77" s="96"/>
      <c r="CG77" s="97"/>
      <c r="CH77" s="97"/>
      <c r="CI77" s="98"/>
      <c r="CJ77" s="99"/>
      <c r="CK77" s="96"/>
      <c r="CL77" s="96"/>
      <c r="CM77" s="97"/>
      <c r="CN77" s="97"/>
      <c r="CO77" s="98"/>
      <c r="CP77" s="99"/>
      <c r="CQ77" s="96"/>
      <c r="CR77" s="96"/>
      <c r="CS77" s="97"/>
      <c r="CT77" s="97"/>
      <c r="CU77" s="98"/>
      <c r="CV77" s="99"/>
      <c r="CW77" s="96"/>
      <c r="CX77" s="96"/>
      <c r="CY77" s="97"/>
      <c r="CZ77" s="97"/>
      <c r="DA77" s="98"/>
      <c r="DB77" s="99"/>
      <c r="DC77" s="96"/>
      <c r="DD77" s="96"/>
      <c r="DE77" s="97"/>
      <c r="DF77" s="97"/>
      <c r="DG77" s="98"/>
      <c r="DH77" s="99"/>
      <c r="DI77" s="96"/>
      <c r="DJ77" s="96"/>
      <c r="DK77" s="97"/>
      <c r="DL77" s="97"/>
      <c r="DM77" s="98"/>
      <c r="DN77" s="99"/>
      <c r="DO77" s="96"/>
      <c r="DP77" s="96"/>
      <c r="DQ77" s="97"/>
      <c r="DR77" s="97"/>
      <c r="DS77" s="98"/>
      <c r="DT77" s="99"/>
      <c r="DU77" s="96"/>
      <c r="DV77" s="96"/>
      <c r="DW77" s="97"/>
      <c r="DX77" s="97"/>
      <c r="DY77" s="98"/>
      <c r="DZ77" s="99"/>
      <c r="EA77" s="96"/>
      <c r="EB77" s="96"/>
      <c r="EC77" s="97"/>
      <c r="ED77" s="97"/>
      <c r="EE77" s="98"/>
      <c r="EF77" s="99"/>
      <c r="EG77" s="96"/>
      <c r="EH77" s="96"/>
      <c r="EI77" s="97"/>
      <c r="EJ77" s="97"/>
      <c r="EK77" s="98"/>
      <c r="EL77" s="99"/>
      <c r="EM77" s="96"/>
      <c r="EN77" s="96"/>
      <c r="EO77" s="97"/>
      <c r="EP77" s="97"/>
      <c r="EQ77" s="98"/>
      <c r="ER77" s="99"/>
      <c r="ES77" s="96"/>
      <c r="ET77" s="96"/>
      <c r="EU77" s="97"/>
      <c r="EV77" s="97"/>
      <c r="EW77" s="98"/>
      <c r="EX77" s="99"/>
      <c r="EY77" s="96"/>
      <c r="EZ77" s="96"/>
      <c r="FA77" s="97"/>
      <c r="FB77" s="97"/>
      <c r="FC77" s="98"/>
      <c r="FD77" s="99"/>
      <c r="FE77" s="96"/>
      <c r="FF77" s="96"/>
      <c r="FG77" s="97"/>
      <c r="FH77" s="97"/>
      <c r="FI77" s="98"/>
      <c r="FJ77" s="99"/>
      <c r="FK77" s="96"/>
      <c r="FL77" s="96"/>
      <c r="FM77" s="97"/>
      <c r="FN77" s="97"/>
      <c r="FO77" s="98"/>
      <c r="FP77" s="99"/>
      <c r="FQ77" s="96"/>
      <c r="FR77" s="96"/>
      <c r="FS77" s="97"/>
      <c r="FT77" s="97"/>
      <c r="FU77" s="98"/>
      <c r="FV77" s="99"/>
      <c r="FW77" s="96"/>
      <c r="FX77" s="96"/>
      <c r="FY77" s="97"/>
      <c r="FZ77" s="97"/>
      <c r="GA77" s="98"/>
      <c r="GB77" s="99"/>
      <c r="GC77" s="96"/>
      <c r="GD77" s="96"/>
      <c r="GE77" s="97"/>
      <c r="GF77" s="97"/>
      <c r="GG77" s="98"/>
      <c r="GH77" s="99"/>
      <c r="GI77" s="96"/>
      <c r="GJ77" s="96"/>
      <c r="GK77" s="97"/>
      <c r="GL77" s="97"/>
      <c r="GM77" s="98"/>
      <c r="GN77" s="99"/>
      <c r="GO77" s="96"/>
      <c r="GP77" s="96"/>
      <c r="GQ77" s="97"/>
      <c r="GR77" s="97"/>
      <c r="GS77" s="98"/>
      <c r="GT77" s="99"/>
      <c r="GU77" s="96"/>
      <c r="GV77" s="96"/>
      <c r="GW77" s="97"/>
      <c r="GX77" s="97"/>
      <c r="GY77" s="98"/>
      <c r="GZ77" s="99"/>
      <c r="HA77" s="96"/>
      <c r="HB77" s="96"/>
      <c r="HC77" s="97"/>
      <c r="HD77" s="97"/>
      <c r="HE77" s="98"/>
      <c r="HF77" s="99"/>
      <c r="HG77" s="96"/>
      <c r="HH77" s="96"/>
      <c r="HI77" s="97"/>
      <c r="HJ77" s="97"/>
      <c r="HK77" s="98"/>
      <c r="HL77" s="99"/>
      <c r="HM77" s="96"/>
      <c r="HN77" s="96"/>
      <c r="HO77" s="97"/>
      <c r="HP77" s="97"/>
      <c r="HQ77" s="98"/>
      <c r="HR77" s="99"/>
      <c r="HS77" s="96"/>
      <c r="HT77" s="96"/>
      <c r="HU77" s="97"/>
      <c r="HV77" s="97"/>
      <c r="HW77" s="98"/>
      <c r="HX77" s="99"/>
      <c r="HY77" s="96"/>
      <c r="HZ77" s="96"/>
      <c r="IA77" s="97"/>
      <c r="IB77" s="97"/>
      <c r="IC77" s="98"/>
      <c r="ID77" s="99"/>
      <c r="IE77" s="96"/>
      <c r="IF77" s="96"/>
      <c r="IG77" s="97"/>
      <c r="IH77" s="97"/>
      <c r="II77" s="98"/>
      <c r="IJ77" s="99"/>
      <c r="IK77" s="96"/>
      <c r="IL77" s="96"/>
    </row>
    <row r="78" spans="1:246" s="34" customFormat="1" ht="21.95" customHeight="1" x14ac:dyDescent="0.2">
      <c r="A78" s="30"/>
      <c r="B78" s="26"/>
      <c r="C78" s="27"/>
      <c r="D78" s="27"/>
      <c r="E78" s="32">
        <v>0</v>
      </c>
      <c r="F78" s="33"/>
    </row>
    <row r="79" spans="1:246" s="92" customFormat="1" ht="30" customHeight="1" x14ac:dyDescent="0.25">
      <c r="A79" s="80">
        <v>2.6</v>
      </c>
      <c r="B79" s="31" t="s">
        <v>67</v>
      </c>
      <c r="C79" s="89"/>
      <c r="D79" s="89"/>
      <c r="E79" s="90">
        <v>0</v>
      </c>
      <c r="F79" s="91"/>
    </row>
    <row r="80" spans="1:246" s="92" customFormat="1" x14ac:dyDescent="0.25">
      <c r="A80" s="80"/>
      <c r="B80" s="31"/>
      <c r="C80" s="89"/>
      <c r="D80" s="89"/>
      <c r="E80" s="90">
        <v>0</v>
      </c>
      <c r="F80" s="91"/>
    </row>
    <row r="81" spans="1:6" s="34" customFormat="1" ht="24.95" customHeight="1" x14ac:dyDescent="0.2">
      <c r="A81" s="30" t="s">
        <v>52</v>
      </c>
      <c r="B81" s="43" t="s">
        <v>68</v>
      </c>
      <c r="C81" s="27" t="s">
        <v>26</v>
      </c>
      <c r="D81" s="27">
        <v>2</v>
      </c>
      <c r="E81" s="44">
        <v>2750</v>
      </c>
      <c r="F81" s="29">
        <f>E81*D81</f>
        <v>5500</v>
      </c>
    </row>
    <row r="82" spans="1:6" s="34" customFormat="1" ht="21.95" customHeight="1" x14ac:dyDescent="0.2">
      <c r="A82" s="30"/>
      <c r="B82" s="26"/>
      <c r="C82" s="27"/>
      <c r="D82" s="27"/>
      <c r="E82" s="32">
        <v>0</v>
      </c>
      <c r="F82" s="33"/>
    </row>
    <row r="83" spans="1:6" s="101" customFormat="1" ht="21.95" customHeight="1" x14ac:dyDescent="0.25">
      <c r="A83" s="80">
        <v>3</v>
      </c>
      <c r="B83" s="31" t="s">
        <v>69</v>
      </c>
      <c r="C83" s="89"/>
      <c r="D83" s="89"/>
      <c r="E83" s="90">
        <v>0</v>
      </c>
      <c r="F83" s="91"/>
    </row>
    <row r="84" spans="1:6" ht="57" x14ac:dyDescent="0.25">
      <c r="A84" s="25"/>
      <c r="B84" s="85" t="s">
        <v>70</v>
      </c>
      <c r="C84" s="27"/>
      <c r="D84" s="27"/>
      <c r="E84" s="94"/>
      <c r="F84" s="95"/>
    </row>
    <row r="85" spans="1:6" ht="24.95" customHeight="1" x14ac:dyDescent="0.25">
      <c r="A85" s="30" t="s">
        <v>52</v>
      </c>
      <c r="B85" s="43" t="s">
        <v>71</v>
      </c>
      <c r="C85" s="27" t="s">
        <v>43</v>
      </c>
      <c r="D85" s="27" t="s">
        <v>44</v>
      </c>
      <c r="E85" s="44">
        <v>0</v>
      </c>
      <c r="F85" s="29"/>
    </row>
    <row r="86" spans="1:6" ht="24.95" customHeight="1" x14ac:dyDescent="0.25">
      <c r="A86" s="30" t="s">
        <v>57</v>
      </c>
      <c r="B86" s="43" t="s">
        <v>72</v>
      </c>
      <c r="C86" s="27" t="s">
        <v>43</v>
      </c>
      <c r="D86" s="27">
        <v>10</v>
      </c>
      <c r="E86" s="44">
        <v>385</v>
      </c>
      <c r="F86" s="29">
        <f>E86*D86</f>
        <v>3850</v>
      </c>
    </row>
    <row r="87" spans="1:6" ht="24.95" customHeight="1" x14ac:dyDescent="0.25">
      <c r="A87" s="30" t="s">
        <v>73</v>
      </c>
      <c r="B87" s="43" t="s">
        <v>74</v>
      </c>
      <c r="C87" s="27" t="s">
        <v>43</v>
      </c>
      <c r="D87" s="27" t="s">
        <v>44</v>
      </c>
      <c r="E87" s="44">
        <v>0</v>
      </c>
      <c r="F87" s="29"/>
    </row>
    <row r="88" spans="1:6" s="34" customFormat="1" ht="14.25" x14ac:dyDescent="0.2">
      <c r="A88" s="102"/>
      <c r="B88" s="103"/>
      <c r="C88" s="104"/>
      <c r="D88" s="105"/>
      <c r="E88" s="57">
        <v>0</v>
      </c>
      <c r="F88" s="58"/>
    </row>
    <row r="89" spans="1:6" s="101" customFormat="1" ht="21.95" customHeight="1" x14ac:dyDescent="0.25">
      <c r="A89" s="80">
        <v>4</v>
      </c>
      <c r="B89" s="31" t="s">
        <v>75</v>
      </c>
      <c r="C89" s="89"/>
      <c r="D89" s="89"/>
      <c r="E89" s="90">
        <v>0</v>
      </c>
      <c r="F89" s="91"/>
    </row>
    <row r="90" spans="1:6" ht="24.95" customHeight="1" x14ac:dyDescent="0.25">
      <c r="A90" s="106">
        <v>4.0999999999999996</v>
      </c>
      <c r="B90" s="42" t="s">
        <v>76</v>
      </c>
      <c r="C90" s="27"/>
      <c r="D90" s="27"/>
      <c r="E90" s="88">
        <v>0</v>
      </c>
      <c r="F90" s="29"/>
    </row>
    <row r="91" spans="1:6" ht="71.25" x14ac:dyDescent="0.25">
      <c r="A91" s="87"/>
      <c r="B91" s="85" t="s">
        <v>77</v>
      </c>
      <c r="C91" s="27"/>
      <c r="D91" s="27"/>
      <c r="E91" s="88">
        <v>0</v>
      </c>
      <c r="F91" s="29"/>
    </row>
    <row r="92" spans="1:6" s="107" customFormat="1" ht="24.95" customHeight="1" x14ac:dyDescent="0.25">
      <c r="A92" s="30" t="s">
        <v>52</v>
      </c>
      <c r="B92" s="26" t="s">
        <v>78</v>
      </c>
      <c r="C92" s="27" t="s">
        <v>79</v>
      </c>
      <c r="D92" s="27">
        <v>130</v>
      </c>
      <c r="E92" s="88">
        <v>1540</v>
      </c>
      <c r="F92" s="29">
        <f t="shared" ref="F92:F97" si="0">E92*D92</f>
        <v>200200</v>
      </c>
    </row>
    <row r="93" spans="1:6" ht="24.95" customHeight="1" x14ac:dyDescent="0.25">
      <c r="A93" s="30" t="s">
        <v>57</v>
      </c>
      <c r="B93" s="26" t="s">
        <v>80</v>
      </c>
      <c r="C93" s="27" t="s">
        <v>79</v>
      </c>
      <c r="D93" s="27">
        <v>70</v>
      </c>
      <c r="E93" s="88">
        <v>1760</v>
      </c>
      <c r="F93" s="29">
        <f t="shared" si="0"/>
        <v>123200</v>
      </c>
    </row>
    <row r="94" spans="1:6" ht="24.95" customHeight="1" x14ac:dyDescent="0.25">
      <c r="A94" s="30" t="s">
        <v>73</v>
      </c>
      <c r="B94" s="26" t="s">
        <v>81</v>
      </c>
      <c r="C94" s="27" t="s">
        <v>79</v>
      </c>
      <c r="D94" s="27">
        <v>10</v>
      </c>
      <c r="E94" s="88">
        <v>1870</v>
      </c>
      <c r="F94" s="29">
        <f t="shared" si="0"/>
        <v>18700</v>
      </c>
    </row>
    <row r="95" spans="1:6" s="107" customFormat="1" ht="24.95" customHeight="1" x14ac:dyDescent="0.25">
      <c r="A95" s="30" t="s">
        <v>82</v>
      </c>
      <c r="B95" s="108" t="s">
        <v>83</v>
      </c>
      <c r="C95" s="27" t="s">
        <v>79</v>
      </c>
      <c r="D95" s="27">
        <v>10</v>
      </c>
      <c r="E95" s="88">
        <v>2200</v>
      </c>
      <c r="F95" s="29">
        <f t="shared" si="0"/>
        <v>22000</v>
      </c>
    </row>
    <row r="96" spans="1:6" ht="24.95" customHeight="1" x14ac:dyDescent="0.2">
      <c r="A96" s="30" t="s">
        <v>84</v>
      </c>
      <c r="B96" s="108" t="s">
        <v>85</v>
      </c>
      <c r="C96" s="27" t="s">
        <v>86</v>
      </c>
      <c r="D96" s="27" t="s">
        <v>44</v>
      </c>
      <c r="E96" s="32">
        <v>0</v>
      </c>
      <c r="F96" s="29"/>
    </row>
    <row r="97" spans="1:6" s="107" customFormat="1" ht="71.25" x14ac:dyDescent="0.25">
      <c r="A97" s="87" t="s">
        <v>87</v>
      </c>
      <c r="B97" s="43" t="s">
        <v>88</v>
      </c>
      <c r="C97" s="27" t="s">
        <v>79</v>
      </c>
      <c r="D97" s="27">
        <v>95</v>
      </c>
      <c r="E97" s="88">
        <v>4180</v>
      </c>
      <c r="F97" s="29">
        <f t="shared" si="0"/>
        <v>397100</v>
      </c>
    </row>
    <row r="98" spans="1:6" s="34" customFormat="1" ht="21.95" customHeight="1" x14ac:dyDescent="0.2">
      <c r="A98" s="30"/>
      <c r="B98" s="26"/>
      <c r="C98" s="27"/>
      <c r="D98" s="27"/>
      <c r="E98" s="32">
        <v>0</v>
      </c>
      <c r="F98" s="33"/>
    </row>
    <row r="99" spans="1:6" ht="24.95" customHeight="1" x14ac:dyDescent="0.25">
      <c r="A99" s="106">
        <v>4.2</v>
      </c>
      <c r="B99" s="42" t="s">
        <v>89</v>
      </c>
      <c r="C99" s="27"/>
      <c r="D99" s="27"/>
      <c r="E99" s="88">
        <v>0</v>
      </c>
      <c r="F99" s="29"/>
    </row>
    <row r="100" spans="1:6" ht="71.25" x14ac:dyDescent="0.25">
      <c r="A100" s="87"/>
      <c r="B100" s="85" t="s">
        <v>90</v>
      </c>
      <c r="C100" s="27"/>
      <c r="D100" s="27"/>
      <c r="E100" s="88">
        <v>0</v>
      </c>
      <c r="F100" s="29"/>
    </row>
    <row r="101" spans="1:6" s="107" customFormat="1" ht="24.95" customHeight="1" x14ac:dyDescent="0.25">
      <c r="A101" s="30" t="s">
        <v>52</v>
      </c>
      <c r="B101" s="26" t="s">
        <v>80</v>
      </c>
      <c r="C101" s="27" t="s">
        <v>79</v>
      </c>
      <c r="D101" s="27">
        <v>20</v>
      </c>
      <c r="E101" s="88">
        <v>1540</v>
      </c>
      <c r="F101" s="29">
        <f>E101*D101</f>
        <v>30800</v>
      </c>
    </row>
    <row r="102" spans="1:6" ht="24.95" customHeight="1" x14ac:dyDescent="0.25">
      <c r="A102" s="30" t="s">
        <v>57</v>
      </c>
      <c r="B102" s="26" t="s">
        <v>81</v>
      </c>
      <c r="C102" s="27" t="s">
        <v>79</v>
      </c>
      <c r="D102" s="27" t="s">
        <v>44</v>
      </c>
      <c r="E102" s="88">
        <v>0</v>
      </c>
      <c r="F102" s="29"/>
    </row>
    <row r="103" spans="1:6" s="107" customFormat="1" ht="24.95" customHeight="1" x14ac:dyDescent="0.25">
      <c r="A103" s="30" t="s">
        <v>73</v>
      </c>
      <c r="B103" s="108" t="s">
        <v>83</v>
      </c>
      <c r="C103" s="27" t="s">
        <v>79</v>
      </c>
      <c r="D103" s="27" t="s">
        <v>44</v>
      </c>
      <c r="E103" s="88">
        <v>0</v>
      </c>
      <c r="F103" s="29"/>
    </row>
    <row r="104" spans="1:6" ht="24.95" customHeight="1" x14ac:dyDescent="0.25">
      <c r="A104" s="30" t="s">
        <v>82</v>
      </c>
      <c r="B104" s="108" t="s">
        <v>85</v>
      </c>
      <c r="C104" s="27" t="s">
        <v>86</v>
      </c>
      <c r="D104" s="27" t="s">
        <v>44</v>
      </c>
      <c r="E104" s="88">
        <v>0</v>
      </c>
      <c r="F104" s="29"/>
    </row>
    <row r="105" spans="1:6" s="34" customFormat="1" ht="21.95" customHeight="1" x14ac:dyDescent="0.2">
      <c r="A105" s="30"/>
      <c r="B105" s="26"/>
      <c r="C105" s="27"/>
      <c r="D105" s="27"/>
      <c r="E105" s="32">
        <v>0</v>
      </c>
      <c r="F105" s="33"/>
    </row>
    <row r="106" spans="1:6" s="34" customFormat="1" ht="30" x14ac:dyDescent="0.2">
      <c r="A106" s="106">
        <v>4.3</v>
      </c>
      <c r="B106" s="31" t="s">
        <v>91</v>
      </c>
      <c r="C106" s="109"/>
      <c r="D106" s="109"/>
      <c r="E106" s="110">
        <v>0</v>
      </c>
      <c r="F106" s="111"/>
    </row>
    <row r="107" spans="1:6" s="34" customFormat="1" x14ac:dyDescent="0.2">
      <c r="A107" s="80"/>
      <c r="B107" s="112"/>
      <c r="C107" s="109"/>
      <c r="D107" s="109"/>
      <c r="E107" s="110">
        <v>0</v>
      </c>
      <c r="F107" s="111"/>
    </row>
    <row r="108" spans="1:6" s="34" customFormat="1" ht="181.5" customHeight="1" x14ac:dyDescent="0.2">
      <c r="A108" s="41"/>
      <c r="B108" s="85" t="s">
        <v>92</v>
      </c>
      <c r="C108" s="64"/>
      <c r="D108" s="64"/>
      <c r="E108" s="113">
        <v>0</v>
      </c>
      <c r="F108" s="114"/>
    </row>
    <row r="109" spans="1:6" s="34" customFormat="1" ht="24.95" customHeight="1" x14ac:dyDescent="0.2">
      <c r="A109" s="30" t="s">
        <v>93</v>
      </c>
      <c r="B109" s="108" t="s">
        <v>94</v>
      </c>
      <c r="C109" s="27" t="s">
        <v>79</v>
      </c>
      <c r="D109" s="27" t="s">
        <v>44</v>
      </c>
      <c r="E109" s="115">
        <v>0</v>
      </c>
      <c r="F109" s="29"/>
    </row>
    <row r="110" spans="1:6" s="34" customFormat="1" ht="21.95" customHeight="1" x14ac:dyDescent="0.2">
      <c r="A110" s="30"/>
      <c r="B110" s="26"/>
      <c r="C110" s="27"/>
      <c r="D110" s="27"/>
      <c r="E110" s="32">
        <v>0</v>
      </c>
      <c r="F110" s="33"/>
    </row>
    <row r="111" spans="1:6" s="101" customFormat="1" ht="21.95" customHeight="1" x14ac:dyDescent="0.25">
      <c r="A111" s="80">
        <v>5</v>
      </c>
      <c r="B111" s="31" t="s">
        <v>95</v>
      </c>
      <c r="C111" s="89"/>
      <c r="D111" s="89"/>
      <c r="E111" s="90">
        <v>0</v>
      </c>
      <c r="F111" s="91"/>
    </row>
    <row r="112" spans="1:6" s="34" customFormat="1" ht="24" customHeight="1" x14ac:dyDescent="0.2">
      <c r="A112" s="87">
        <v>5.0999999999999996</v>
      </c>
      <c r="B112" s="116" t="s">
        <v>96</v>
      </c>
      <c r="C112" s="110"/>
      <c r="D112" s="27"/>
      <c r="E112" s="88">
        <v>0</v>
      </c>
      <c r="F112" s="29"/>
    </row>
    <row r="113" spans="1:6" s="34" customFormat="1" ht="57" x14ac:dyDescent="0.2">
      <c r="A113" s="87"/>
      <c r="B113" s="117" t="s">
        <v>97</v>
      </c>
      <c r="C113" s="110"/>
      <c r="D113" s="27"/>
      <c r="E113" s="88">
        <v>0</v>
      </c>
      <c r="F113" s="29"/>
    </row>
    <row r="114" spans="1:6" s="118" customFormat="1" ht="24.95" customHeight="1" x14ac:dyDescent="0.25">
      <c r="A114" s="30" t="s">
        <v>52</v>
      </c>
      <c r="B114" s="26" t="s">
        <v>98</v>
      </c>
      <c r="C114" s="27" t="s">
        <v>86</v>
      </c>
      <c r="D114" s="27">
        <v>200</v>
      </c>
      <c r="E114" s="88">
        <v>908</v>
      </c>
      <c r="F114" s="29">
        <f>E114*D114</f>
        <v>181600</v>
      </c>
    </row>
    <row r="115" spans="1:6" s="34" customFormat="1" ht="21.95" customHeight="1" x14ac:dyDescent="0.2">
      <c r="A115" s="30"/>
      <c r="B115" s="26"/>
      <c r="C115" s="27"/>
      <c r="D115" s="27"/>
      <c r="E115" s="32">
        <v>0</v>
      </c>
      <c r="F115" s="33"/>
    </row>
    <row r="116" spans="1:6" s="118" customFormat="1" ht="24.95" customHeight="1" x14ac:dyDescent="0.2">
      <c r="A116" s="87">
        <v>5.2</v>
      </c>
      <c r="B116" s="116" t="s">
        <v>99</v>
      </c>
      <c r="C116" s="110"/>
      <c r="D116" s="27"/>
      <c r="E116" s="88">
        <v>0</v>
      </c>
      <c r="F116" s="29"/>
    </row>
    <row r="117" spans="1:6" ht="51" customHeight="1" x14ac:dyDescent="0.25">
      <c r="A117" s="87"/>
      <c r="B117" s="117" t="s">
        <v>100</v>
      </c>
      <c r="C117" s="27"/>
      <c r="D117" s="27"/>
      <c r="E117" s="88">
        <v>0</v>
      </c>
      <c r="F117" s="29"/>
    </row>
    <row r="118" spans="1:6" ht="24.95" customHeight="1" x14ac:dyDescent="0.25">
      <c r="A118" s="30" t="s">
        <v>52</v>
      </c>
      <c r="B118" s="26" t="s">
        <v>101</v>
      </c>
      <c r="C118" s="27" t="s">
        <v>102</v>
      </c>
      <c r="D118" s="27">
        <v>20</v>
      </c>
      <c r="E118" s="88">
        <v>1265</v>
      </c>
      <c r="F118" s="29">
        <f t="shared" ref="F118:F123" si="1">E118*D118</f>
        <v>25300</v>
      </c>
    </row>
    <row r="119" spans="1:6" s="34" customFormat="1" ht="21.95" customHeight="1" x14ac:dyDescent="0.2">
      <c r="A119" s="30"/>
      <c r="B119" s="26"/>
      <c r="C119" s="27"/>
      <c r="D119" s="27"/>
      <c r="E119" s="32">
        <v>0</v>
      </c>
      <c r="F119" s="33"/>
    </row>
    <row r="120" spans="1:6" s="101" customFormat="1" ht="21.95" customHeight="1" x14ac:dyDescent="0.25">
      <c r="A120" s="80">
        <v>6</v>
      </c>
      <c r="B120" s="31" t="s">
        <v>103</v>
      </c>
      <c r="C120" s="89"/>
      <c r="D120" s="89"/>
      <c r="E120" s="90">
        <v>0</v>
      </c>
      <c r="F120" s="91"/>
    </row>
    <row r="121" spans="1:6" ht="42" customHeight="1" x14ac:dyDescent="0.25">
      <c r="A121" s="30" t="s">
        <v>52</v>
      </c>
      <c r="B121" s="85" t="s">
        <v>104</v>
      </c>
      <c r="C121" s="27" t="s">
        <v>79</v>
      </c>
      <c r="D121" s="27">
        <v>2</v>
      </c>
      <c r="E121" s="88">
        <v>9350</v>
      </c>
      <c r="F121" s="29">
        <f t="shared" si="1"/>
        <v>18700</v>
      </c>
    </row>
    <row r="122" spans="1:6" ht="42.75" x14ac:dyDescent="0.25">
      <c r="A122" s="30" t="s">
        <v>57</v>
      </c>
      <c r="B122" s="85" t="s">
        <v>105</v>
      </c>
      <c r="C122" s="27" t="s">
        <v>106</v>
      </c>
      <c r="D122" s="119">
        <v>5.5</v>
      </c>
      <c r="E122" s="44">
        <v>15400</v>
      </c>
      <c r="F122" s="29">
        <f t="shared" si="1"/>
        <v>84700</v>
      </c>
    </row>
    <row r="123" spans="1:6" ht="42.75" x14ac:dyDescent="0.25">
      <c r="A123" s="30" t="s">
        <v>73</v>
      </c>
      <c r="B123" s="85" t="s">
        <v>107</v>
      </c>
      <c r="C123" s="27" t="s">
        <v>106</v>
      </c>
      <c r="D123" s="119">
        <v>3</v>
      </c>
      <c r="E123" s="44">
        <v>13750</v>
      </c>
      <c r="F123" s="29">
        <f t="shared" si="1"/>
        <v>41250</v>
      </c>
    </row>
    <row r="124" spans="1:6" ht="42.75" x14ac:dyDescent="0.25">
      <c r="A124" s="30" t="s">
        <v>82</v>
      </c>
      <c r="B124" s="85" t="s">
        <v>108</v>
      </c>
      <c r="C124" s="27" t="s">
        <v>24</v>
      </c>
      <c r="D124" s="119" t="s">
        <v>44</v>
      </c>
      <c r="E124" s="88">
        <v>0</v>
      </c>
      <c r="F124" s="29"/>
    </row>
    <row r="125" spans="1:6" ht="42.75" x14ac:dyDescent="0.25">
      <c r="A125" s="87" t="s">
        <v>84</v>
      </c>
      <c r="B125" s="85" t="s">
        <v>109</v>
      </c>
      <c r="C125" s="27" t="s">
        <v>24</v>
      </c>
      <c r="D125" s="119" t="s">
        <v>44</v>
      </c>
      <c r="E125" s="88">
        <v>0</v>
      </c>
      <c r="F125" s="29"/>
    </row>
    <row r="126" spans="1:6" ht="85.5" x14ac:dyDescent="0.25">
      <c r="A126" s="87" t="s">
        <v>87</v>
      </c>
      <c r="B126" s="120" t="s">
        <v>110</v>
      </c>
      <c r="C126" s="27" t="s">
        <v>102</v>
      </c>
      <c r="D126" s="121">
        <v>1.5</v>
      </c>
      <c r="E126" s="44">
        <v>13750</v>
      </c>
      <c r="F126" s="29">
        <f>E126*D126</f>
        <v>20625</v>
      </c>
    </row>
    <row r="127" spans="1:6" ht="85.5" x14ac:dyDescent="0.25">
      <c r="A127" s="87" t="s">
        <v>111</v>
      </c>
      <c r="B127" s="85" t="s">
        <v>112</v>
      </c>
      <c r="C127" s="27" t="s">
        <v>79</v>
      </c>
      <c r="D127" s="27">
        <v>1</v>
      </c>
      <c r="E127" s="88">
        <v>15400</v>
      </c>
      <c r="F127" s="122">
        <f>E127*D127</f>
        <v>15400</v>
      </c>
    </row>
    <row r="128" spans="1:6" ht="42.75" x14ac:dyDescent="0.25">
      <c r="A128" s="87" t="s">
        <v>113</v>
      </c>
      <c r="B128" s="26" t="s">
        <v>114</v>
      </c>
      <c r="C128" s="27"/>
      <c r="D128" s="27"/>
      <c r="E128" s="88">
        <v>0</v>
      </c>
      <c r="F128" s="122"/>
    </row>
    <row r="129" spans="1:6" ht="24.95" customHeight="1" x14ac:dyDescent="0.25">
      <c r="A129" s="87" t="s">
        <v>115</v>
      </c>
      <c r="B129" s="123" t="s">
        <v>116</v>
      </c>
      <c r="C129" s="27" t="s">
        <v>117</v>
      </c>
      <c r="D129" s="121" t="s">
        <v>44</v>
      </c>
      <c r="E129" s="44">
        <v>0</v>
      </c>
      <c r="F129" s="29"/>
    </row>
    <row r="130" spans="1:6" ht="24.95" customHeight="1" x14ac:dyDescent="0.25">
      <c r="A130" s="87" t="s">
        <v>118</v>
      </c>
      <c r="B130" s="123" t="s">
        <v>119</v>
      </c>
      <c r="C130" s="27" t="s">
        <v>117</v>
      </c>
      <c r="D130" s="121" t="s">
        <v>44</v>
      </c>
      <c r="E130" s="44">
        <v>0</v>
      </c>
      <c r="F130" s="29"/>
    </row>
    <row r="131" spans="1:6" ht="24.95" customHeight="1" x14ac:dyDescent="0.25">
      <c r="A131" s="87" t="s">
        <v>120</v>
      </c>
      <c r="B131" s="123" t="s">
        <v>121</v>
      </c>
      <c r="C131" s="27" t="s">
        <v>117</v>
      </c>
      <c r="D131" s="121" t="s">
        <v>44</v>
      </c>
      <c r="E131" s="44">
        <v>0</v>
      </c>
      <c r="F131" s="29"/>
    </row>
    <row r="132" spans="1:6" x14ac:dyDescent="0.25">
      <c r="A132" s="124"/>
      <c r="B132" s="125"/>
      <c r="C132" s="126"/>
      <c r="D132" s="77"/>
      <c r="E132" s="127">
        <v>0</v>
      </c>
      <c r="F132" s="128"/>
    </row>
    <row r="133" spans="1:6" s="101" customFormat="1" ht="21.95" customHeight="1" x14ac:dyDescent="0.25">
      <c r="A133" s="129">
        <v>7</v>
      </c>
      <c r="B133" s="31" t="s">
        <v>122</v>
      </c>
      <c r="C133" s="89"/>
      <c r="D133" s="89"/>
      <c r="E133" s="90">
        <v>0</v>
      </c>
      <c r="F133" s="91"/>
    </row>
    <row r="134" spans="1:6" ht="28.5" x14ac:dyDescent="0.25">
      <c r="A134" s="87" t="s">
        <v>52</v>
      </c>
      <c r="B134" s="130" t="s">
        <v>123</v>
      </c>
      <c r="C134" s="27" t="s">
        <v>79</v>
      </c>
      <c r="D134" s="121">
        <v>10</v>
      </c>
      <c r="E134" s="44">
        <v>3850</v>
      </c>
      <c r="F134" s="29">
        <f>E134*D134</f>
        <v>38500</v>
      </c>
    </row>
    <row r="135" spans="1:6" ht="24.95" customHeight="1" x14ac:dyDescent="0.25">
      <c r="A135" s="87"/>
      <c r="B135" s="123"/>
      <c r="C135" s="27"/>
      <c r="D135" s="121"/>
      <c r="E135" s="44">
        <v>0</v>
      </c>
      <c r="F135" s="29"/>
    </row>
    <row r="136" spans="1:6" ht="24.95" customHeight="1" x14ac:dyDescent="0.25">
      <c r="A136" s="129">
        <v>8</v>
      </c>
      <c r="B136" s="42" t="s">
        <v>124</v>
      </c>
      <c r="C136" s="89"/>
      <c r="D136" s="89"/>
      <c r="E136" s="90">
        <v>0</v>
      </c>
      <c r="F136" s="91"/>
    </row>
    <row r="137" spans="1:6" ht="57" x14ac:dyDescent="0.25">
      <c r="A137" s="87" t="s">
        <v>52</v>
      </c>
      <c r="B137" s="26" t="s">
        <v>125</v>
      </c>
      <c r="C137" s="27"/>
      <c r="D137" s="27"/>
      <c r="E137" s="88">
        <v>0</v>
      </c>
      <c r="F137" s="29"/>
    </row>
    <row r="138" spans="1:6" ht="24.95" customHeight="1" x14ac:dyDescent="0.25">
      <c r="A138" s="87" t="s">
        <v>115</v>
      </c>
      <c r="B138" s="26" t="s">
        <v>126</v>
      </c>
      <c r="C138" s="27" t="s">
        <v>79</v>
      </c>
      <c r="D138" s="27" t="s">
        <v>44</v>
      </c>
      <c r="E138" s="88">
        <v>0</v>
      </c>
      <c r="F138" s="29"/>
    </row>
    <row r="139" spans="1:6" s="34" customFormat="1" ht="21.95" customHeight="1" thickBot="1" x14ac:dyDescent="0.25">
      <c r="A139" s="30"/>
      <c r="B139" s="26"/>
      <c r="C139" s="27"/>
      <c r="D139" s="27"/>
      <c r="E139" s="32">
        <v>0</v>
      </c>
      <c r="F139" s="33"/>
    </row>
    <row r="140" spans="1:6" ht="24.95" customHeight="1" thickBot="1" x14ac:dyDescent="0.25">
      <c r="A140" s="47"/>
      <c r="B140" s="11" t="s">
        <v>127</v>
      </c>
      <c r="C140" s="48"/>
      <c r="D140" s="49"/>
      <c r="E140" s="50">
        <v>0</v>
      </c>
      <c r="F140" s="51">
        <f>SUM(F49:F139)</f>
        <v>1343695</v>
      </c>
    </row>
    <row r="141" spans="1:6" x14ac:dyDescent="0.2">
      <c r="A141" s="68"/>
      <c r="B141" s="69"/>
      <c r="C141" s="70"/>
      <c r="D141" s="71"/>
      <c r="E141" s="72">
        <v>0</v>
      </c>
      <c r="F141" s="131"/>
    </row>
    <row r="142" spans="1:6" ht="24.95" customHeight="1" x14ac:dyDescent="0.25">
      <c r="A142" s="80" t="s">
        <v>9</v>
      </c>
      <c r="B142" s="31" t="s">
        <v>10</v>
      </c>
      <c r="C142" s="27"/>
      <c r="D142" s="27"/>
      <c r="E142" s="28">
        <v>0</v>
      </c>
      <c r="F142" s="29"/>
    </row>
    <row r="143" spans="1:6" ht="24.95" customHeight="1" x14ac:dyDescent="0.25">
      <c r="A143" s="80">
        <v>1</v>
      </c>
      <c r="B143" s="42" t="s">
        <v>128</v>
      </c>
      <c r="C143" s="27"/>
      <c r="D143" s="27"/>
      <c r="E143" s="115">
        <v>0</v>
      </c>
      <c r="F143" s="132"/>
    </row>
    <row r="144" spans="1:6" ht="142.5" x14ac:dyDescent="0.25">
      <c r="A144" s="133"/>
      <c r="B144" s="134" t="s">
        <v>129</v>
      </c>
      <c r="C144" s="27"/>
      <c r="D144" s="27"/>
      <c r="E144" s="115">
        <v>0</v>
      </c>
      <c r="F144" s="132"/>
    </row>
    <row r="145" spans="1:6" ht="14.25" x14ac:dyDescent="0.25">
      <c r="A145" s="87"/>
      <c r="B145" s="93"/>
      <c r="C145" s="27"/>
      <c r="D145" s="121"/>
      <c r="E145" s="44">
        <v>0</v>
      </c>
      <c r="F145" s="62"/>
    </row>
    <row r="146" spans="1:6" ht="24.95" customHeight="1" x14ac:dyDescent="0.25">
      <c r="A146" s="80">
        <v>1.1000000000000001</v>
      </c>
      <c r="B146" s="116" t="s">
        <v>130</v>
      </c>
      <c r="C146" s="27"/>
      <c r="D146" s="27"/>
      <c r="E146" s="82">
        <v>0</v>
      </c>
      <c r="F146" s="135"/>
    </row>
    <row r="147" spans="1:6" ht="24.95" customHeight="1" x14ac:dyDescent="0.25">
      <c r="A147" s="80"/>
      <c r="B147" s="116" t="s">
        <v>131</v>
      </c>
      <c r="C147" s="27"/>
      <c r="D147" s="27"/>
      <c r="E147" s="82">
        <v>0</v>
      </c>
      <c r="F147" s="135"/>
    </row>
    <row r="148" spans="1:6" s="107" customFormat="1" ht="24.95" customHeight="1" x14ac:dyDescent="0.25">
      <c r="A148" s="136"/>
      <c r="B148" s="42" t="s">
        <v>132</v>
      </c>
      <c r="C148" s="137"/>
      <c r="D148" s="137"/>
      <c r="E148" s="138">
        <v>0</v>
      </c>
      <c r="F148" s="139"/>
    </row>
    <row r="149" spans="1:6" s="107" customFormat="1" ht="24.95" customHeight="1" x14ac:dyDescent="0.25">
      <c r="A149" s="87"/>
      <c r="B149" s="26" t="s">
        <v>133</v>
      </c>
      <c r="C149" s="137"/>
      <c r="D149" s="137"/>
      <c r="E149" s="138">
        <v>0</v>
      </c>
      <c r="F149" s="139"/>
    </row>
    <row r="150" spans="1:6" s="107" customFormat="1" ht="24.95" customHeight="1" x14ac:dyDescent="0.25">
      <c r="A150" s="87"/>
      <c r="B150" s="26" t="s">
        <v>134</v>
      </c>
      <c r="C150" s="137"/>
      <c r="D150" s="137"/>
      <c r="E150" s="138">
        <v>0</v>
      </c>
      <c r="F150" s="139"/>
    </row>
    <row r="151" spans="1:6" s="107" customFormat="1" ht="24.95" customHeight="1" x14ac:dyDescent="0.25">
      <c r="A151" s="87"/>
      <c r="B151" s="26" t="s">
        <v>135</v>
      </c>
      <c r="C151" s="137"/>
      <c r="D151" s="137"/>
      <c r="E151" s="138">
        <v>0</v>
      </c>
      <c r="F151" s="139"/>
    </row>
    <row r="152" spans="1:6" s="107" customFormat="1" ht="24.95" customHeight="1" x14ac:dyDescent="0.25">
      <c r="A152" s="87"/>
      <c r="B152" s="26" t="s">
        <v>136</v>
      </c>
      <c r="C152" s="137"/>
      <c r="D152" s="137"/>
      <c r="E152" s="138">
        <v>0</v>
      </c>
      <c r="F152" s="139"/>
    </row>
    <row r="153" spans="1:6" s="107" customFormat="1" ht="28.5" x14ac:dyDescent="0.25">
      <c r="A153" s="87"/>
      <c r="B153" s="26" t="s">
        <v>137</v>
      </c>
      <c r="C153" s="27" t="s">
        <v>138</v>
      </c>
      <c r="D153" s="27">
        <v>1</v>
      </c>
      <c r="E153" s="44">
        <v>71500</v>
      </c>
      <c r="F153" s="29">
        <f>E153*D153</f>
        <v>71500</v>
      </c>
    </row>
    <row r="154" spans="1:6" x14ac:dyDescent="0.2">
      <c r="A154" s="140"/>
      <c r="B154" s="141"/>
      <c r="C154" s="76"/>
      <c r="D154" s="38"/>
      <c r="E154" s="78">
        <v>0</v>
      </c>
      <c r="F154" s="79"/>
    </row>
    <row r="155" spans="1:6" ht="24.95" customHeight="1" x14ac:dyDescent="0.25">
      <c r="A155" s="80">
        <v>2</v>
      </c>
      <c r="B155" s="42" t="s">
        <v>139</v>
      </c>
      <c r="C155" s="27"/>
      <c r="D155" s="27"/>
      <c r="E155" s="82">
        <v>0</v>
      </c>
      <c r="F155" s="135"/>
    </row>
    <row r="156" spans="1:6" ht="85.5" x14ac:dyDescent="0.25">
      <c r="A156" s="106">
        <v>2.1</v>
      </c>
      <c r="B156" s="43" t="s">
        <v>140</v>
      </c>
      <c r="C156" s="27"/>
      <c r="D156" s="27"/>
      <c r="E156" s="82">
        <v>0</v>
      </c>
      <c r="F156" s="135"/>
    </row>
    <row r="157" spans="1:6" ht="14.25" x14ac:dyDescent="0.25">
      <c r="A157" s="87" t="s">
        <v>52</v>
      </c>
      <c r="B157" s="26" t="s">
        <v>141</v>
      </c>
      <c r="C157" s="27" t="s">
        <v>142</v>
      </c>
      <c r="D157" s="27" t="s">
        <v>44</v>
      </c>
      <c r="E157" s="44">
        <v>0</v>
      </c>
      <c r="F157" s="29"/>
    </row>
    <row r="158" spans="1:6" ht="14.25" x14ac:dyDescent="0.25">
      <c r="A158" s="87" t="s">
        <v>57</v>
      </c>
      <c r="B158" s="26" t="s">
        <v>143</v>
      </c>
      <c r="C158" s="27" t="s">
        <v>142</v>
      </c>
      <c r="D158" s="27">
        <v>25</v>
      </c>
      <c r="E158" s="44">
        <v>500</v>
      </c>
      <c r="F158" s="29">
        <f>D158*E158</f>
        <v>12500</v>
      </c>
    </row>
    <row r="159" spans="1:6" ht="14.25" x14ac:dyDescent="0.25">
      <c r="A159" s="87" t="s">
        <v>73</v>
      </c>
      <c r="B159" s="26" t="s">
        <v>144</v>
      </c>
      <c r="C159" s="27" t="s">
        <v>142</v>
      </c>
      <c r="D159" s="27" t="s">
        <v>44</v>
      </c>
      <c r="E159" s="44">
        <v>0</v>
      </c>
      <c r="F159" s="29"/>
    </row>
    <row r="160" spans="1:6" x14ac:dyDescent="0.25">
      <c r="A160" s="80"/>
      <c r="B160" s="26"/>
      <c r="C160" s="27"/>
      <c r="D160" s="27"/>
      <c r="E160" s="82">
        <v>0</v>
      </c>
      <c r="F160" s="135"/>
    </row>
    <row r="161" spans="1:6" x14ac:dyDescent="0.25">
      <c r="A161" s="80">
        <v>3</v>
      </c>
      <c r="B161" s="31" t="s">
        <v>145</v>
      </c>
      <c r="C161" s="27"/>
      <c r="D161" s="27"/>
      <c r="E161" s="82">
        <v>0</v>
      </c>
      <c r="F161" s="135"/>
    </row>
    <row r="162" spans="1:6" ht="85.5" x14ac:dyDescent="0.25">
      <c r="A162" s="87"/>
      <c r="B162" s="43" t="s">
        <v>146</v>
      </c>
      <c r="C162" s="27"/>
      <c r="D162" s="27"/>
      <c r="E162" s="115">
        <v>0</v>
      </c>
      <c r="F162" s="122"/>
    </row>
    <row r="163" spans="1:6" ht="14.25" x14ac:dyDescent="0.25">
      <c r="A163" s="87" t="s">
        <v>52</v>
      </c>
      <c r="B163" s="26" t="s">
        <v>147</v>
      </c>
      <c r="C163" s="27" t="s">
        <v>117</v>
      </c>
      <c r="D163" s="27">
        <v>10</v>
      </c>
      <c r="E163" s="44">
        <v>208</v>
      </c>
      <c r="F163" s="29">
        <f>D163*E163</f>
        <v>2080</v>
      </c>
    </row>
    <row r="164" spans="1:6" ht="14.25" x14ac:dyDescent="0.25">
      <c r="A164" s="87" t="s">
        <v>57</v>
      </c>
      <c r="B164" s="26" t="s">
        <v>148</v>
      </c>
      <c r="C164" s="27" t="s">
        <v>117</v>
      </c>
      <c r="D164" s="27">
        <v>10</v>
      </c>
      <c r="E164" s="44">
        <v>198</v>
      </c>
      <c r="F164" s="29">
        <f>D164*E164</f>
        <v>1980</v>
      </c>
    </row>
    <row r="165" spans="1:6" thickBot="1" x14ac:dyDescent="0.3">
      <c r="A165" s="142"/>
      <c r="B165" s="143"/>
      <c r="C165" s="144"/>
      <c r="D165" s="144"/>
      <c r="E165" s="145"/>
      <c r="F165" s="146"/>
    </row>
    <row r="166" spans="1:6" ht="24.95" customHeight="1" thickBot="1" x14ac:dyDescent="0.25">
      <c r="A166" s="47"/>
      <c r="B166" s="11" t="s">
        <v>149</v>
      </c>
      <c r="C166" s="48"/>
      <c r="D166" s="49"/>
      <c r="E166" s="50"/>
      <c r="F166" s="51">
        <f>SUM(F144:F165)</f>
        <v>88060</v>
      </c>
    </row>
  </sheetData>
  <mergeCells count="15">
    <mergeCell ref="A14:F14"/>
    <mergeCell ref="A16:F16"/>
    <mergeCell ref="A17:F17"/>
    <mergeCell ref="B8:E8"/>
    <mergeCell ref="B9:E9"/>
    <mergeCell ref="B10:E10"/>
    <mergeCell ref="B11:E11"/>
    <mergeCell ref="B12:E12"/>
    <mergeCell ref="B13:E13"/>
    <mergeCell ref="B7:E7"/>
    <mergeCell ref="A1:F1"/>
    <mergeCell ref="A3:F3"/>
    <mergeCell ref="A4:E4"/>
    <mergeCell ref="B5:E5"/>
    <mergeCell ref="B6:E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2024-02-14T07:00:13Z</dcterms:modified>
</cp:coreProperties>
</file>