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tabRatio="421"/>
  </bookViews>
  <sheets>
    <sheet name="FIRE ALARM BOQ"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definedName>
    <definedName name="Excel_BuiltIn_Print_Area_4_1_1">#REF!</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#REF!</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definedName>
    <definedName name="Excel_BuiltIn_Print_Titles_2_1">#REF!</definedName>
    <definedName name="Excel_BuiltIn_Print_Titles_2_1_1">#REF!</definedName>
    <definedName name="Excel_BuiltIn_Print_Titles_2_1_1_1">#REF!</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#REF!</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ALARM BOQ'!$A$1:$J$49</definedName>
    <definedName name="_xlnm.Print_Area">#REF!</definedName>
    <definedName name="PRINT_AREA_MI">#REF!</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 l="1"/>
  <c r="I39" i="1"/>
  <c r="I45" i="1"/>
  <c r="I44" i="1"/>
  <c r="I32" i="1" l="1"/>
  <c r="I29" i="1"/>
  <c r="J29" i="1" s="1"/>
  <c r="I15" i="1"/>
  <c r="I8" i="1"/>
  <c r="I30" i="1" l="1"/>
  <c r="J30" i="1" s="1"/>
  <c r="I28" i="1"/>
  <c r="J28" i="1" s="1"/>
  <c r="I26" i="1"/>
  <c r="J26" i="1" s="1"/>
  <c r="I24" i="1"/>
  <c r="J24" i="1" s="1"/>
  <c r="I22" i="1"/>
  <c r="J22" i="1" s="1"/>
  <c r="I20" i="1"/>
  <c r="J20" i="1" s="1"/>
  <c r="J47" i="1" l="1"/>
</calcChain>
</file>

<file path=xl/sharedStrings.xml><?xml version="1.0" encoding="utf-8"?>
<sst xmlns="http://schemas.openxmlformats.org/spreadsheetml/2006/main" count="72" uniqueCount="60">
  <si>
    <t>SR.NO</t>
  </si>
  <si>
    <t>DESCRIPTION</t>
  </si>
  <si>
    <t>UNIT</t>
  </si>
  <si>
    <t>TOTAL QTY.</t>
  </si>
  <si>
    <t>SUPPLY RATE</t>
  </si>
  <si>
    <t>INSTALLATION RATE</t>
  </si>
  <si>
    <t>TOTAL RATE</t>
  </si>
  <si>
    <t>TOTAL AMOUNT IN RS.</t>
  </si>
  <si>
    <t>A</t>
  </si>
  <si>
    <t>Nos.</t>
  </si>
  <si>
    <t>R.O.</t>
  </si>
  <si>
    <t>CABLES</t>
  </si>
  <si>
    <t>a</t>
  </si>
  <si>
    <t>2 core x 1.5 Sq.mm armoured cable(Un-screened, LSZH armoured)</t>
  </si>
  <si>
    <t>Mtr</t>
  </si>
  <si>
    <t>REWORKS</t>
  </si>
  <si>
    <t>Shifting , relocation and reworking including extending of cable &amp; testing and commissioning of the following devices</t>
  </si>
  <si>
    <t>Photoelectric Smoke Detectors (BFC) at actuals.</t>
  </si>
  <si>
    <t>b</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</si>
  <si>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</si>
  <si>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Nos</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</si>
  <si>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</si>
  <si>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</si>
  <si>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</si>
  <si>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</si>
  <si>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</si>
  <si>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Passive Repeater Panel with 80-Character (2x40) display with supervised power supply from FACP.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</si>
  <si>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RO.</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</si>
  <si>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</si>
  <si>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</si>
  <si>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</si>
  <si>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</si>
  <si>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t>Supply,Installation,Testing &amp; Commissioning of  Addressable Break Glass Manual Call Point   having Rotary, decimal addressing system and having an integrally mounted addressabla module that monitors and reports contact status.</t>
  </si>
  <si>
    <t>Response indicator.</t>
  </si>
  <si>
    <t>RO</t>
  </si>
  <si>
    <t>Supply,Installation,Testing &amp; Commissioning of  Analogue Addressable Relay module  having Rotary, decimal addressing system and shall be capable of providing DPDTcontact rated at 24v DC, 2A.</t>
  </si>
  <si>
    <r>
      <t xml:space="preserve">Supply,Installation,Testing &amp; Commissioning of above / below ceiling mounted Analogue </t>
    </r>
    <r>
      <rPr>
        <b/>
        <sz val="10"/>
        <color indexed="8"/>
        <rFont val="Arial"/>
        <family val="2"/>
      </rPr>
      <t>Addressable Flash scan Type Photoelectric smoke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</si>
  <si>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Supply,Installation,Testing &amp; Commissioning of above / below ceiling mounted Analogue Addressable</t>
    </r>
    <r>
      <rPr>
        <b/>
        <sz val="10"/>
        <color indexed="8"/>
        <rFont val="Arial"/>
        <family val="2"/>
      </rPr>
      <t xml:space="preserve"> Heat / Thermal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</si>
  <si>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 xml:space="preserve">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t>
    </r>
    <r>
      <rPr>
        <b/>
        <sz val="10"/>
        <color indexed="8"/>
        <rFont val="Arial"/>
        <family val="2"/>
      </rPr>
      <t>(MAKE: RR CABLE)</t>
    </r>
  </si>
  <si>
    <r>
      <t xml:space="preserve">Response Indicator of AFC detectors at actuals </t>
    </r>
    <r>
      <rPr>
        <b/>
        <sz val="10"/>
        <color indexed="8"/>
        <rFont val="Arial"/>
        <family val="2"/>
      </rPr>
      <t xml:space="preserve"> </t>
    </r>
  </si>
  <si>
    <t>NOTE: FIRE PANEL SHALL BE PROVIDED WITH FACILITY TO INTEGRATE WITH AIRPORT PANEL</t>
  </si>
  <si>
    <t>TOTAL FOR ADDRESSABLE FIRE ALARM SYSTEM</t>
  </si>
  <si>
    <t>ADDRESSABLE  FIRE ALARM SYSTEM - NOTIFIER MAKE</t>
  </si>
  <si>
    <t>ADDRESSABLE FIRE ALARM  BOQ FOR AJ KITCHEN @ AHMEDABAD</t>
  </si>
  <si>
    <t>DATE: 9.12.2023</t>
  </si>
  <si>
    <t>SHALL BE CONNECTED WITH AIRPORT FAS LOOP</t>
  </si>
  <si>
    <t>PRODUCT IMAGE</t>
  </si>
  <si>
    <t>Make &amp; Model No</t>
  </si>
  <si>
    <t>Edward                               Model No- EST3X</t>
  </si>
  <si>
    <t>Edward                               Model No- 3-LCDANN</t>
  </si>
  <si>
    <t>Edward                               Model No- SIGA-CT1</t>
  </si>
  <si>
    <t>Edward                               Model No- SIGSA-CR</t>
  </si>
  <si>
    <t>Edward                               Model No- G1AVRF</t>
  </si>
  <si>
    <t>Edward                               Model No-SIGA-PD+SIGA-SB</t>
  </si>
  <si>
    <t>Edward                               Model No-SIGA-HRD+SIGA-SB</t>
  </si>
  <si>
    <t>ISOLATOR BASE</t>
  </si>
  <si>
    <t>Edward                               Model No-SIGA-IB</t>
  </si>
  <si>
    <t>Edward                               Model No-SIGA-278</t>
  </si>
  <si>
    <t>Agni                             Model No-AD301MW</t>
  </si>
  <si>
    <t>Polycab / Agni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</si>
</sst>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_-* #,##0.00_-;\-* #,##0.00_-;_-* \-??_-;_-@_-"/>
    <numFmt numFmtId="166" formatCode="#,##0.00\ ;&quot; (&quot;#,##0.00\);&quot; -&quot;#\ ;@\ "/>
  </numFmts>
  <fonts count="28">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Arial"/>
      <family val="2"/>
      <charset val="204"/>
    </font>
    <font>
      <b/>
      <sz val="18"/>
      <color indexed="56"/>
      <name val="Cambria"/>
      <family val="2"/>
    </font>
    <font>
      <b/>
      <sz val="11"/>
      <color indexed="8"/>
      <name val="Calibri"/>
      <family val="2"/>
    </font>
    <font>
      <sz val="11"/>
      <color indexed="10"/>
      <name val="Calibri"/>
      <family val="2"/>
    </font>
    <font>
      <sz val="10"/>
      <name val="Arial"/>
      <family val="2"/>
    </font>
    <font>
      <sz val="10"/>
      <color indexed="8"/>
      <name val="Arial"/>
      <family val="2"/>
    </font>
    <font>
      <b/>
      <sz val="10"/>
      <color indexed="8"/>
      <name val="Arial"/>
      <family val="2"/>
    </font>
    <font>
      <sz val="10"/>
      <color theme="1"/>
      <name val="Arial"/>
      <family val="2"/>
    </font>
    <font>
      <b/>
      <sz val="10"/>
      <color theme="1"/>
      <name val="Arial"/>
      <family val="2"/>
    </font>
    <font>
      <b/>
      <sz val="11"/>
      <color theme="1"/>
      <name val="Arial"/>
      <family val="2"/>
    </font>
    <font>
      <b/>
      <sz val="12"/>
      <name val="Times New Roman"/>
      <family val="1"/>
    </font>
    <font>
      <sz val="10"/>
      <name val="Mangal"/>
      <family val="2"/>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9" tint="0.59999389629810485"/>
        <bgColor indexed="64"/>
      </patternFill>
    </fill>
    <fill>
      <patternFill patternType="solid">
        <fgColor theme="9" tint="0.59999389629810485"/>
        <b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5" fontId="20" fillId="0" borderId="0" applyFill="0" applyBorder="0" applyAlignment="0" applyProtection="0"/>
    <xf numFmtId="164" fontId="20" fillId="0" borderId="0" applyFill="0" applyBorder="0" applyAlignment="0" applyProtection="0"/>
    <xf numFmtId="0" fontId="20" fillId="0" borderId="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0" borderId="0"/>
    <xf numFmtId="0" fontId="20" fillId="0" borderId="0"/>
    <xf numFmtId="0" fontId="20" fillId="0" borderId="0"/>
    <xf numFmtId="0" fontId="20" fillId="23" borderId="7" applyNumberFormat="0" applyAlignment="0" applyProtection="0"/>
    <xf numFmtId="0" fontId="15" fillId="20" borderId="8" applyNumberFormat="0" applyAlignment="0" applyProtection="0"/>
    <xf numFmtId="0" fontId="16" fillId="0" borderId="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xf numFmtId="0" fontId="1" fillId="0" borderId="0"/>
    <xf numFmtId="166" fontId="27" fillId="0" borderId="0" applyFill="0" applyBorder="0" applyAlignment="0" applyProtection="0"/>
    <xf numFmtId="0" fontId="20" fillId="0" borderId="0"/>
    <xf numFmtId="164" fontId="20" fillId="0" borderId="0" applyFill="0" applyBorder="0" applyAlignment="0" applyProtection="0"/>
  </cellStyleXfs>
  <cellXfs count="44">
    <xf numFmtId="0" fontId="0" fillId="0" borderId="0" xfId="0"/>
    <xf numFmtId="0" fontId="23" fillId="0" borderId="0" xfId="0" applyFont="1" applyAlignment="1" applyProtection="1">
      <alignment vertical="center"/>
      <protection locked="0"/>
    </xf>
    <xf numFmtId="0" fontId="23" fillId="0" borderId="0" xfId="0" applyFont="1" applyAlignment="1">
      <alignment vertical="center"/>
    </xf>
    <xf numFmtId="0" fontId="23" fillId="0" borderId="11" xfId="0" applyFont="1" applyBorder="1" applyAlignment="1" applyProtection="1">
      <alignment horizontal="center" vertical="center" wrapText="1"/>
      <protection locked="0"/>
    </xf>
    <xf numFmtId="0" fontId="23" fillId="0" borderId="11" xfId="0" applyFont="1" applyBorder="1" applyAlignment="1" applyProtection="1">
      <alignment horizontal="justify" vertical="center" wrapText="1"/>
      <protection locked="0"/>
    </xf>
    <xf numFmtId="0" fontId="23" fillId="0" borderId="11" xfId="0" applyFont="1" applyBorder="1" applyAlignment="1" applyProtection="1">
      <alignment horizontal="center" vertical="center"/>
      <protection locked="0"/>
    </xf>
    <xf numFmtId="4" fontId="23" fillId="0" borderId="11" xfId="0" applyNumberFormat="1" applyFont="1" applyBorder="1" applyAlignment="1" applyProtection="1">
      <alignment horizontal="right" vertical="center"/>
      <protection locked="0"/>
    </xf>
    <xf numFmtId="4" fontId="23" fillId="0" borderId="11" xfId="0" applyNumberFormat="1" applyFont="1" applyBorder="1" applyAlignment="1" applyProtection="1">
      <alignment horizontal="center" vertical="center"/>
      <protection locked="0"/>
    </xf>
    <xf numFmtId="0" fontId="24" fillId="0" borderId="12" xfId="0" applyFont="1" applyBorder="1" applyAlignment="1">
      <alignment horizontal="center" vertical="center"/>
    </xf>
    <xf numFmtId="0" fontId="24" fillId="0" borderId="12" xfId="0" applyFont="1" applyBorder="1" applyAlignment="1">
      <alignment vertical="center" wrapText="1"/>
    </xf>
    <xf numFmtId="0" fontId="23" fillId="0" borderId="12" xfId="0" applyFont="1" applyBorder="1" applyAlignment="1">
      <alignment horizontal="center" vertical="center"/>
    </xf>
    <xf numFmtId="4" fontId="23" fillId="0" borderId="12" xfId="0" applyNumberFormat="1" applyFont="1" applyBorder="1" applyAlignment="1" applyProtection="1">
      <alignment horizontal="right" vertical="center"/>
      <protection locked="0"/>
    </xf>
    <xf numFmtId="0" fontId="23" fillId="0" borderId="12" xfId="0" applyFont="1" applyBorder="1" applyAlignment="1" applyProtection="1">
      <alignment vertical="center"/>
      <protection locked="0"/>
    </xf>
    <xf numFmtId="0" fontId="23" fillId="0" borderId="12" xfId="0" applyFont="1" applyBorder="1" applyAlignment="1" applyProtection="1">
      <alignment horizontal="center" vertical="center"/>
      <protection locked="0"/>
    </xf>
    <xf numFmtId="0" fontId="23" fillId="0" borderId="12" xfId="0" applyFont="1" applyBorder="1" applyAlignment="1">
      <alignment vertical="center" wrapText="1"/>
    </xf>
    <xf numFmtId="0" fontId="23" fillId="0" borderId="12" xfId="41" applyFont="1" applyBorder="1" applyAlignment="1">
      <alignment horizontal="center" vertical="center" wrapText="1"/>
    </xf>
    <xf numFmtId="0" fontId="23" fillId="0" borderId="12" xfId="41" applyFont="1" applyBorder="1" applyAlignment="1">
      <alignment horizontal="justify" vertical="center" wrapText="1"/>
    </xf>
    <xf numFmtId="0" fontId="23" fillId="0" borderId="12" xfId="41" applyFont="1" applyBorder="1" applyAlignment="1">
      <alignment horizontal="center" vertical="center"/>
    </xf>
    <xf numFmtId="4" fontId="23" fillId="0" borderId="12" xfId="0" applyNumberFormat="1" applyFont="1" applyBorder="1" applyAlignment="1">
      <alignment vertical="center"/>
    </xf>
    <xf numFmtId="0" fontId="24" fillId="0" borderId="12" xfId="41" applyFont="1" applyBorder="1" applyAlignment="1">
      <alignment horizontal="center" vertical="center" wrapText="1"/>
    </xf>
    <xf numFmtId="0" fontId="24" fillId="0" borderId="12" xfId="41" applyFont="1" applyBorder="1" applyAlignment="1">
      <alignment horizontal="justify" vertical="center" wrapText="1"/>
    </xf>
    <xf numFmtId="0" fontId="24" fillId="0" borderId="12" xfId="41" applyFont="1" applyBorder="1" applyAlignment="1">
      <alignment horizontal="center" vertical="center"/>
    </xf>
    <xf numFmtId="0" fontId="23" fillId="0" borderId="13" xfId="0" applyFont="1" applyBorder="1" applyAlignment="1" applyProtection="1">
      <alignment horizontal="center" vertical="center"/>
      <protection locked="0"/>
    </xf>
    <xf numFmtId="0" fontId="23" fillId="0" borderId="13" xfId="0" applyFont="1" applyBorder="1" applyAlignment="1" applyProtection="1">
      <alignment horizontal="justify" vertical="center" wrapText="1"/>
      <protection locked="0"/>
    </xf>
    <xf numFmtId="4" fontId="23" fillId="0" borderId="13" xfId="28" applyNumberFormat="1" applyFont="1" applyFill="1" applyBorder="1" applyAlignment="1" applyProtection="1">
      <alignment horizontal="right" vertical="center"/>
      <protection locked="0"/>
    </xf>
    <xf numFmtId="4" fontId="23" fillId="0" borderId="13" xfId="0" applyNumberFormat="1"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4" fillId="0" borderId="10" xfId="0" applyFont="1" applyBorder="1" applyAlignment="1" applyProtection="1">
      <alignment horizontal="justify" vertical="center" wrapText="1"/>
      <protection locked="0"/>
    </xf>
    <xf numFmtId="4" fontId="23" fillId="0" borderId="10" xfId="0" applyNumberFormat="1" applyFont="1" applyBorder="1" applyAlignment="1" applyProtection="1">
      <alignment horizontal="right" vertical="center"/>
      <protection locked="0"/>
    </xf>
    <xf numFmtId="4" fontId="24" fillId="0" borderId="10" xfId="0" applyNumberFormat="1" applyFont="1" applyBorder="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23" fillId="0" borderId="0" xfId="0" applyFont="1" applyAlignment="1" applyProtection="1">
      <alignment horizontal="justify" vertical="center" wrapText="1"/>
      <protection locked="0"/>
    </xf>
    <xf numFmtId="0" fontId="23" fillId="0" borderId="0" xfId="0" applyFont="1" applyAlignment="1" applyProtection="1">
      <alignment horizontal="center" vertical="center"/>
      <protection locked="0"/>
    </xf>
    <xf numFmtId="4" fontId="23" fillId="0" borderId="0" xfId="0" applyNumberFormat="1" applyFont="1" applyAlignment="1" applyProtection="1">
      <alignment horizontal="right" vertical="center"/>
      <protection locked="0"/>
    </xf>
    <xf numFmtId="4" fontId="23" fillId="0" borderId="0" xfId="0" applyNumberFormat="1" applyFont="1" applyAlignment="1" applyProtection="1">
      <alignment horizontal="center" vertical="center"/>
      <protection locked="0"/>
    </xf>
    <xf numFmtId="4" fontId="23" fillId="0" borderId="12" xfId="0" applyNumberFormat="1" applyFont="1" applyBorder="1" applyAlignment="1" applyProtection="1">
      <alignment vertical="center"/>
      <protection locked="0"/>
    </xf>
    <xf numFmtId="0" fontId="24" fillId="0" borderId="0" xfId="0" applyFont="1" applyAlignment="1" applyProtection="1">
      <alignment horizontal="justify" vertical="center" wrapText="1"/>
      <protection locked="0"/>
    </xf>
    <xf numFmtId="0" fontId="24" fillId="24" borderId="10" xfId="0" applyFont="1" applyFill="1" applyBorder="1" applyAlignment="1" applyProtection="1">
      <alignment horizontal="left" vertical="center"/>
      <protection locked="0"/>
    </xf>
    <xf numFmtId="0" fontId="24" fillId="24" borderId="10" xfId="0" applyFont="1" applyFill="1" applyBorder="1" applyAlignment="1" applyProtection="1">
      <alignment horizontal="center" vertical="center" wrapText="1"/>
      <protection locked="0"/>
    </xf>
    <xf numFmtId="0" fontId="24" fillId="24" borderId="10" xfId="0" applyFont="1" applyFill="1" applyBorder="1" applyAlignment="1" applyProtection="1">
      <alignment vertical="center"/>
      <protection locked="0"/>
    </xf>
    <xf numFmtId="2" fontId="26" fillId="25" borderId="10" xfId="49" applyNumberFormat="1" applyFont="1" applyFill="1" applyBorder="1" applyAlignment="1">
      <alignment horizontal="center" vertical="center"/>
    </xf>
    <xf numFmtId="4" fontId="24" fillId="24" borderId="10" xfId="0" applyNumberFormat="1" applyFont="1" applyFill="1" applyBorder="1" applyAlignment="1" applyProtection="1">
      <alignment horizontal="center" vertical="center" wrapText="1"/>
      <protection locked="0"/>
    </xf>
    <xf numFmtId="0" fontId="25" fillId="0" borderId="10"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2 5" xfId="53"/>
    <cellStyle name="Comma 3" xfId="51"/>
    <cellStyle name="Excel Built-in Normal"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10 10" xfId="40"/>
    <cellStyle name="Normal 11" xfId="49"/>
    <cellStyle name="Normal 2" xfId="41"/>
    <cellStyle name="Normal 3" xfId="50"/>
    <cellStyle name="Normal 3 2" xfId="52"/>
    <cellStyle name="Normal 7" xfId="42"/>
    <cellStyle name="Note" xfId="43" builtinId="10" customBuiltin="1"/>
    <cellStyle name="Output" xfId="44" builtinId="21" customBuiltin="1"/>
    <cellStyle name="Style 1" xfId="45"/>
    <cellStyle name="Title" xfId="46" builtinId="15" customBuiltin="1"/>
    <cellStyle name="Total" xfId="47" builtinId="25" customBuiltin="1"/>
    <cellStyle name="Warning Text" xfId="4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180975</xdr:colOff>
      <xdr:row>25</xdr:row>
      <xdr:rowOff>257175</xdr:rowOff>
    </xdr:from>
    <xdr:to>
      <xdr:col>3</xdr:col>
      <xdr:colOff>1241563</xdr:colOff>
      <xdr:row>26</xdr:row>
      <xdr:rowOff>25701</xdr:rowOff>
    </xdr:to>
    <xdr:pic>
      <xdr:nvPicPr>
        <xdr:cNvPr id="3" name="Graphics 6">
          <a:extLst>
            <a:ext uri="{FF2B5EF4-FFF2-40B4-BE49-F238E27FC236}">
              <a16:creationId xmlns:a16="http://schemas.microsoft.com/office/drawing/2014/main" xmlns="" id="{11FC1F69-C4DD-4DD6-8BA4-1DF11ACD1E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6725" y="10344150"/>
          <a:ext cx="1060588" cy="90200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57150</xdr:colOff>
      <xdr:row>27</xdr:row>
      <xdr:rowOff>76200</xdr:rowOff>
    </xdr:from>
    <xdr:to>
      <xdr:col>3</xdr:col>
      <xdr:colOff>1251168</xdr:colOff>
      <xdr:row>28</xdr:row>
      <xdr:rowOff>11182</xdr:rowOff>
    </xdr:to>
    <xdr:pic>
      <xdr:nvPicPr>
        <xdr:cNvPr id="4" name="Graphics 3">
          <a:extLst>
            <a:ext uri="{FF2B5EF4-FFF2-40B4-BE49-F238E27FC236}">
              <a16:creationId xmlns:a16="http://schemas.microsoft.com/office/drawing/2014/main" xmlns="" id="{43C2B4ED-842E-4BB2-B383-9C2313DA0A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2900" y="11458575"/>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161925</xdr:colOff>
      <xdr:row>29</xdr:row>
      <xdr:rowOff>0</xdr:rowOff>
    </xdr:from>
    <xdr:to>
      <xdr:col>3</xdr:col>
      <xdr:colOff>1209675</xdr:colOff>
      <xdr:row>29</xdr:row>
      <xdr:rowOff>967205</xdr:rowOff>
    </xdr:to>
    <xdr:pic>
      <xdr:nvPicPr>
        <xdr:cNvPr id="6" name="Graphics 1">
          <a:extLst>
            <a:ext uri="{FF2B5EF4-FFF2-40B4-BE49-F238E27FC236}">
              <a16:creationId xmlns:a16="http://schemas.microsoft.com/office/drawing/2014/main" xmlns="" id="{E6D304FA-77FB-497D-BF56-C4F4787082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12925425"/>
          <a:ext cx="1047750" cy="96720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219076</xdr:colOff>
      <xdr:row>31</xdr:row>
      <xdr:rowOff>0</xdr:rowOff>
    </xdr:from>
    <xdr:to>
      <xdr:col>3</xdr:col>
      <xdr:colOff>1190626</xdr:colOff>
      <xdr:row>32</xdr:row>
      <xdr:rowOff>35310</xdr:rowOff>
    </xdr:to>
    <xdr:pic>
      <xdr:nvPicPr>
        <xdr:cNvPr id="7" name="Graphics 2">
          <a:extLst>
            <a:ext uri="{FF2B5EF4-FFF2-40B4-BE49-F238E27FC236}">
              <a16:creationId xmlns:a16="http://schemas.microsoft.com/office/drawing/2014/main" xmlns="" id="{7F0075FE-F916-4C68-B3F8-13529E713D4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14826" y="14058900"/>
          <a:ext cx="971550" cy="71158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환율"/>
      <sheetName val="TBAL9697 -group wise  sdpl"/>
      <sheetName val="zone-8"/>
      <sheetName val="MHNO_LEV"/>
      <sheetName val="Civil_Works"/>
      <sheetName val="pilecap"/>
      <sheetName val="concrete"/>
      <sheetName val="beam-reinft-IIInd floor"/>
      <sheetName val="gen"/>
      <sheetName val="Factors"/>
      <sheetName val="Config"/>
      <sheetName val="Break Dw"/>
      <sheetName val="refer"/>
      <sheetName val="cables - Warmshell"/>
      <sheetName val="RATE ANALYSIS HYDRAULIC 17-03-2"/>
      <sheetName val="Summary_Bank"/>
      <sheetName val="Fin Sum"/>
      <sheetName val="key dates"/>
      <sheetName val="Actuals"/>
      <sheetName val="CCTV_EST1"/>
      <sheetName val="Staff Acco."/>
      <sheetName val="GR.slab-reinft"/>
      <sheetName val="Name List"/>
      <sheetName val="Profile"/>
      <sheetName val="Sheet3"/>
      <sheetName val="co_5"/>
      <sheetName val="Cash Flow Input Data_ISC"/>
      <sheetName val="Interface_SC"/>
      <sheetName val="Calc_ISC"/>
      <sheetName val="Calc_SC"/>
      <sheetName val="Interface_ISC"/>
      <sheetName val="GD"/>
      <sheetName val="zone-2"/>
      <sheetName val="Costing"/>
      <sheetName val="key info"/>
      <sheetName val="Res Sheet"/>
      <sheetName val="Civil BOQ"/>
      <sheetName val="Sheet1"/>
      <sheetName val="Cash Flow"/>
      <sheetName val="VCH-SLC"/>
      <sheetName val="Supplier"/>
      <sheetName val="Mat.-Rates"/>
      <sheetName val="DESIGN"/>
      <sheetName val="Assumptions"/>
      <sheetName val="Assmpns"/>
      <sheetName val="Data sheet"/>
      <sheetName val="FINOLEX"/>
      <sheetName val="Sheet 1"/>
      <sheetName val="Set"/>
      <sheetName val="COA-17"/>
      <sheetName val="C-18"/>
      <sheetName val="VALIDATIONS"/>
      <sheetName val="Civil_Works1"/>
      <sheetName val="final abstract"/>
      <sheetName val="coa_ramco_168"/>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Door"/>
      <sheetName val="Per Unit"/>
      <sheetName val="Window"/>
      <sheetName val="Footings"/>
      <sheetName val="Pay_Sep06"/>
      <sheetName val="Pacakges split"/>
      <sheetName val="p&amp;m"/>
      <sheetName val="계정"/>
      <sheetName val="Driveway Beams"/>
      <sheetName val="Map"/>
      <sheetName val="4 CIS"/>
      <sheetName val="sc-mar2000"/>
      <sheetName val="Build-up"/>
      <sheetName val="C-12"/>
      <sheetName val="Meas.-Hotel Part"/>
      <sheetName val="220 11  BS "/>
      <sheetName val="Cashflow projection"/>
      <sheetName val="data"/>
      <sheetName val="BOQ"/>
      <sheetName val="INPUT SHEET"/>
      <sheetName val="R2"/>
      <sheetName val="VL"/>
      <sheetName val="TN"/>
      <sheetName val="ND"/>
      <sheetName val="Components"/>
      <sheetName val="RCC,Ret. Wall"/>
      <sheetName val="P&amp;L_summary_sub_Fund"/>
      <sheetName val="Fill this out first..."/>
      <sheetName val="RA-markate"/>
      <sheetName val="__Basant_projects_PROJECTS_Proj"/>
      <sheetName val="Co-Inf"/>
      <sheetName val="System Summary"/>
      <sheetName val="analysis"/>
      <sheetName val="RATE.XLS"/>
      <sheetName val="IDC"/>
      <sheetName val="cables_-_Warmshell"/>
      <sheetName val="RATE_ANALYSIS_HYDRAULIC_17-03-2"/>
      <sheetName val="Fin_Sum"/>
      <sheetName val="key_dates"/>
      <sheetName val="GR_slab-reinft"/>
      <sheetName val="Staff_Acco_"/>
      <sheetName val="Name_List"/>
      <sheetName val="cables_-_Warmshell1"/>
      <sheetName val="RATE_ANALYSIS_HYDRAULIC_17-03-1"/>
      <sheetName val="Fin_Sum1"/>
      <sheetName val="key_dates1"/>
      <sheetName val="GR_slab-reinft1"/>
      <sheetName val="Staff_Acco_1"/>
      <sheetName val="Name_List1"/>
      <sheetName val="Civil_Works4"/>
      <sheetName val="TBAL9697_-group_wise__sdpl2"/>
      <sheetName val="beam-reinft-IIInd_floor3"/>
      <sheetName val="Mat_-Rates"/>
      <sheetName val="Break_Dw2"/>
      <sheetName val="Pacakges_split"/>
      <sheetName val="Data_sheet"/>
      <sheetName val="Sheet_1"/>
      <sheetName val="Per_Unit"/>
      <sheetName val="Cash_Flow_Input_Data_ISC"/>
      <sheetName val="key_info"/>
      <sheetName val="Cashflow_projection"/>
      <sheetName val="220_11__BS_"/>
      <sheetName val="2_civil-RA1"/>
      <sheetName val="final_abstract"/>
      <sheetName val="labour_rates"/>
      <sheetName val="Civil_&amp;_design"/>
      <sheetName val="Res_Sheet"/>
      <sheetName val="Civil_BOQ"/>
      <sheetName val="Cash_Flow"/>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Civil_Works5"/>
      <sheetName val="TBAL9697_-group_wise__sdpl3"/>
      <sheetName val="beam-reinft-IIInd_floor4"/>
      <sheetName val="Mat_-Rates1"/>
      <sheetName val="Break_Dw3"/>
      <sheetName val="Pacakges_split1"/>
      <sheetName val="Data_sheet1"/>
      <sheetName val="Sheet_11"/>
      <sheetName val="Per_Unit1"/>
      <sheetName val="Cash_Flow_Input_Data_ISC1"/>
      <sheetName val="key_info1"/>
      <sheetName val="Cashflow_projection1"/>
      <sheetName val="220_11__BS_1"/>
      <sheetName val="2_civil-RA2"/>
      <sheetName val="final_abstract1"/>
      <sheetName val="labour_rates1"/>
      <sheetName val="Civil_&amp;_design1"/>
      <sheetName val="Res_Sheet1"/>
      <sheetName val="Civil_BOQ1"/>
      <sheetName val="Cash_Flow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efreshError="1"/>
      <sheetData sheetId="71" refreshError="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97"/>
  <sheetViews>
    <sheetView tabSelected="1" view="pageBreakPreview" zoomScaleNormal="99" zoomScaleSheetLayoutView="100" workbookViewId="0">
      <pane ySplit="4" topLeftCell="A5" activePane="bottomLeft" state="frozen"/>
      <selection pane="bottomLeft" activeCell="K45" sqref="K1:L45"/>
    </sheetView>
  </sheetViews>
  <sheetFormatPr defaultColWidth="9" defaultRowHeight="12.75"/>
  <cols>
    <col min="1" max="1" width="7.42578125" style="1" customWidth="1"/>
    <col min="2" max="2" width="62.28515625" style="31" customWidth="1"/>
    <col min="3" max="3" width="5.42578125" style="1" customWidth="1"/>
    <col min="4" max="4" width="20.7109375" style="1" bestFit="1" customWidth="1"/>
    <col min="5" max="5" width="20.7109375" style="1" customWidth="1"/>
    <col min="6" max="6" width="8.140625" style="32" customWidth="1"/>
    <col min="7" max="7" width="12.7109375" style="33" customWidth="1"/>
    <col min="8" max="8" width="15.85546875" style="33" customWidth="1"/>
    <col min="9" max="9" width="12.85546875" style="33" customWidth="1"/>
    <col min="10" max="10" width="15.85546875" style="34" bestFit="1" customWidth="1"/>
    <col min="11" max="12" width="12" style="1" customWidth="1"/>
    <col min="13" max="203" width="9" style="1"/>
    <col min="204" max="16384" width="9" style="2"/>
  </cols>
  <sheetData>
    <row r="1" spans="1:258" ht="15">
      <c r="A1" s="42" t="s">
        <v>43</v>
      </c>
      <c r="B1" s="42"/>
      <c r="C1" s="42"/>
      <c r="D1" s="42"/>
      <c r="E1" s="42"/>
      <c r="F1" s="42"/>
      <c r="G1" s="42"/>
      <c r="H1" s="42"/>
      <c r="I1" s="42"/>
      <c r="J1" s="42"/>
    </row>
    <row r="2" spans="1:258" ht="15">
      <c r="A2" s="42" t="s">
        <v>44</v>
      </c>
      <c r="B2" s="42"/>
      <c r="C2" s="42"/>
      <c r="D2" s="42"/>
      <c r="E2" s="42"/>
      <c r="F2" s="42"/>
      <c r="G2" s="42"/>
      <c r="H2" s="42"/>
      <c r="I2" s="42"/>
      <c r="J2" s="42"/>
    </row>
    <row r="3" spans="1:258" ht="12.95" customHeight="1">
      <c r="A3" s="43"/>
      <c r="B3" s="43"/>
      <c r="C3" s="43"/>
      <c r="D3" s="43"/>
      <c r="E3" s="43"/>
      <c r="F3" s="43"/>
      <c r="G3" s="43"/>
      <c r="H3" s="43"/>
      <c r="I3" s="43"/>
      <c r="J3" s="43"/>
    </row>
    <row r="4" spans="1:258" s="1" customFormat="1" ht="25.5">
      <c r="A4" s="37" t="s">
        <v>0</v>
      </c>
      <c r="B4" s="38" t="s">
        <v>1</v>
      </c>
      <c r="C4" s="39" t="s">
        <v>2</v>
      </c>
      <c r="D4" s="40" t="s">
        <v>46</v>
      </c>
      <c r="E4" s="40" t="s">
        <v>47</v>
      </c>
      <c r="F4" s="38" t="s">
        <v>3</v>
      </c>
      <c r="G4" s="38" t="s">
        <v>4</v>
      </c>
      <c r="H4" s="38" t="s">
        <v>5</v>
      </c>
      <c r="I4" s="38" t="s">
        <v>6</v>
      </c>
      <c r="J4" s="41" t="s">
        <v>7</v>
      </c>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row>
    <row r="5" spans="1:258">
      <c r="A5" s="3"/>
      <c r="B5" s="4"/>
      <c r="C5" s="5"/>
      <c r="D5" s="5"/>
      <c r="E5" s="5"/>
      <c r="F5" s="5"/>
      <c r="G5" s="6"/>
      <c r="H5" s="6"/>
      <c r="I5" s="6"/>
      <c r="J5" s="7"/>
    </row>
    <row r="6" spans="1:258" s="1" customFormat="1">
      <c r="A6" s="8" t="s">
        <v>8</v>
      </c>
      <c r="B6" s="9" t="s">
        <v>42</v>
      </c>
      <c r="C6" s="10"/>
      <c r="D6" s="10"/>
      <c r="E6" s="10"/>
      <c r="F6" s="10"/>
      <c r="G6" s="10"/>
      <c r="H6" s="11"/>
      <c r="I6" s="12"/>
      <c r="J6" s="13"/>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row>
    <row r="7" spans="1:258" s="1" customFormat="1">
      <c r="A7" s="10"/>
      <c r="B7" s="14"/>
      <c r="C7" s="10"/>
      <c r="D7" s="10"/>
      <c r="E7" s="10"/>
      <c r="F7" s="10"/>
      <c r="G7" s="10"/>
      <c r="H7" s="11"/>
      <c r="I7" s="12"/>
      <c r="J7" s="13"/>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row>
    <row r="8" spans="1:258" s="1" customFormat="1" ht="200.1" customHeight="1">
      <c r="A8" s="15">
        <v>1</v>
      </c>
      <c r="B8" s="16" t="s">
        <v>19</v>
      </c>
      <c r="C8" s="15" t="s">
        <v>20</v>
      </c>
      <c r="D8" s="15"/>
      <c r="E8" s="15" t="s">
        <v>48</v>
      </c>
      <c r="F8" s="17" t="s">
        <v>34</v>
      </c>
      <c r="G8" s="18">
        <v>233125</v>
      </c>
      <c r="H8" s="11">
        <v>48125</v>
      </c>
      <c r="I8" s="35">
        <f>+G8+H8</f>
        <v>281250</v>
      </c>
      <c r="J8" s="13">
        <v>0</v>
      </c>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row>
    <row r="9" spans="1:258" s="1" customFormat="1" ht="25.5">
      <c r="A9" s="15"/>
      <c r="B9" s="16" t="s">
        <v>21</v>
      </c>
      <c r="C9" s="15"/>
      <c r="D9" s="15"/>
      <c r="E9" s="15"/>
      <c r="F9" s="17"/>
      <c r="G9" s="18"/>
      <c r="H9" s="11"/>
      <c r="I9" s="12"/>
      <c r="J9" s="13"/>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row>
    <row r="10" spans="1:258" s="1" customFormat="1">
      <c r="A10" s="15"/>
      <c r="B10" s="16" t="s">
        <v>22</v>
      </c>
      <c r="C10" s="15"/>
      <c r="D10" s="15"/>
      <c r="E10" s="15"/>
      <c r="F10" s="17"/>
      <c r="G10" s="18"/>
      <c r="H10" s="11"/>
      <c r="I10" s="12"/>
      <c r="J10" s="13"/>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row>
    <row r="11" spans="1:258" s="1" customFormat="1" ht="25.5">
      <c r="A11" s="15"/>
      <c r="B11" s="16" t="s">
        <v>23</v>
      </c>
      <c r="C11" s="15"/>
      <c r="D11" s="15"/>
      <c r="E11" s="15"/>
      <c r="F11" s="17"/>
      <c r="G11" s="18"/>
      <c r="H11" s="11"/>
      <c r="I11" s="12"/>
      <c r="J11" s="13"/>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row>
    <row r="12" spans="1:258" s="1" customFormat="1">
      <c r="A12" s="15"/>
      <c r="B12" s="16" t="s">
        <v>24</v>
      </c>
      <c r="C12" s="15"/>
      <c r="D12" s="15"/>
      <c r="E12" s="15"/>
      <c r="F12" s="17"/>
      <c r="G12" s="18"/>
      <c r="H12" s="11"/>
      <c r="I12" s="12"/>
      <c r="J12" s="13"/>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row>
    <row r="13" spans="1:258" s="1" customFormat="1" ht="38.25">
      <c r="A13" s="15"/>
      <c r="B13" s="16" t="s">
        <v>25</v>
      </c>
      <c r="C13" s="15"/>
      <c r="D13" s="15"/>
      <c r="E13" s="15"/>
      <c r="F13" s="17"/>
      <c r="G13" s="18"/>
      <c r="H13" s="11"/>
      <c r="I13" s="12"/>
      <c r="J13" s="13"/>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row>
    <row r="14" spans="1:258" s="1" customFormat="1">
      <c r="A14" s="15"/>
      <c r="B14" s="16"/>
      <c r="C14" s="15"/>
      <c r="D14" s="15"/>
      <c r="E14" s="15"/>
      <c r="F14" s="17"/>
      <c r="G14" s="18"/>
      <c r="H14" s="11"/>
      <c r="I14" s="12"/>
      <c r="J14" s="13"/>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row>
    <row r="15" spans="1:258" s="1" customFormat="1" ht="76.5">
      <c r="A15" s="15">
        <v>2</v>
      </c>
      <c r="B15" s="16" t="s">
        <v>26</v>
      </c>
      <c r="C15" s="15" t="s">
        <v>20</v>
      </c>
      <c r="D15" s="15"/>
      <c r="E15" s="15" t="s">
        <v>49</v>
      </c>
      <c r="F15" s="17" t="s">
        <v>27</v>
      </c>
      <c r="G15" s="18">
        <v>82250</v>
      </c>
      <c r="H15" s="11">
        <v>23125</v>
      </c>
      <c r="I15" s="35">
        <f>+G15+H15</f>
        <v>105375</v>
      </c>
      <c r="J15" s="13">
        <v>0</v>
      </c>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row>
    <row r="16" spans="1:258" s="1" customFormat="1" ht="35.25" customHeight="1">
      <c r="A16" s="15">
        <v>2.1</v>
      </c>
      <c r="B16" s="16" t="s">
        <v>28</v>
      </c>
      <c r="C16" s="15"/>
      <c r="D16" s="15"/>
      <c r="E16" s="15"/>
      <c r="F16" s="17"/>
      <c r="G16" s="18"/>
      <c r="H16" s="11"/>
      <c r="I16" s="35"/>
      <c r="J16" s="13"/>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row>
    <row r="17" spans="1:258" s="1" customFormat="1">
      <c r="A17" s="15"/>
      <c r="B17" s="16"/>
      <c r="C17" s="15"/>
      <c r="D17" s="15"/>
      <c r="E17" s="15"/>
      <c r="F17" s="17"/>
      <c r="G17" s="18"/>
      <c r="H17" s="11"/>
      <c r="I17" s="12"/>
      <c r="J17" s="13"/>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row>
    <row r="18" spans="1:258" s="1" customFormat="1">
      <c r="A18" s="19">
        <v>3</v>
      </c>
      <c r="B18" s="20" t="s">
        <v>29</v>
      </c>
      <c r="C18" s="19"/>
      <c r="D18" s="19"/>
      <c r="E18" s="19"/>
      <c r="F18" s="21"/>
      <c r="G18" s="18"/>
      <c r="H18" s="11"/>
      <c r="I18" s="12"/>
      <c r="J18" s="13"/>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1" customFormat="1">
      <c r="A19" s="15"/>
      <c r="B19" s="16"/>
      <c r="C19" s="15"/>
      <c r="D19" s="15"/>
      <c r="E19" s="15"/>
      <c r="F19" s="17"/>
      <c r="G19" s="18"/>
      <c r="H19" s="11"/>
      <c r="I19" s="12"/>
      <c r="J19" s="13"/>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row>
    <row r="20" spans="1:258" s="1" customFormat="1" ht="75.75" customHeight="1">
      <c r="A20" s="15">
        <v>3.1</v>
      </c>
      <c r="B20" s="16" t="s">
        <v>30</v>
      </c>
      <c r="C20" s="15" t="s">
        <v>20</v>
      </c>
      <c r="D20" s="15"/>
      <c r="E20" s="15" t="s">
        <v>50</v>
      </c>
      <c r="F20" s="17">
        <v>3</v>
      </c>
      <c r="G20" s="18">
        <v>3150</v>
      </c>
      <c r="H20" s="11">
        <v>1560</v>
      </c>
      <c r="I20" s="35">
        <f>+G20+H20</f>
        <v>4710</v>
      </c>
      <c r="J20" s="13">
        <f>+F20*I20</f>
        <v>14130</v>
      </c>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row>
    <row r="21" spans="1:258" s="1" customFormat="1">
      <c r="A21" s="15"/>
      <c r="B21" s="16"/>
      <c r="C21" s="15"/>
      <c r="D21" s="15"/>
      <c r="E21" s="15"/>
      <c r="F21" s="17"/>
      <c r="G21" s="18"/>
      <c r="H21" s="11"/>
      <c r="I21" s="12"/>
      <c r="J21" s="13"/>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row>
    <row r="22" spans="1:258" s="1" customFormat="1" ht="38.25">
      <c r="A22" s="15">
        <v>3.2</v>
      </c>
      <c r="B22" s="16" t="s">
        <v>35</v>
      </c>
      <c r="C22" s="15" t="s">
        <v>20</v>
      </c>
      <c r="D22" s="15"/>
      <c r="E22" s="15" t="s">
        <v>51</v>
      </c>
      <c r="F22" s="17">
        <v>2</v>
      </c>
      <c r="G22" s="18">
        <v>3375</v>
      </c>
      <c r="H22" s="11">
        <v>1560</v>
      </c>
      <c r="I22" s="35">
        <f>+G22+H22</f>
        <v>4935</v>
      </c>
      <c r="J22" s="13">
        <f>+F22*I22</f>
        <v>9870</v>
      </c>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row>
    <row r="23" spans="1:258" s="1" customFormat="1">
      <c r="A23" s="15"/>
      <c r="B23" s="16"/>
      <c r="C23" s="15"/>
      <c r="D23" s="15"/>
      <c r="E23" s="15"/>
      <c r="F23" s="17"/>
      <c r="G23" s="18"/>
      <c r="H23" s="11"/>
      <c r="I23" s="12"/>
      <c r="J23" s="13"/>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row>
    <row r="24" spans="1:258" s="1" customFormat="1" ht="70.5" customHeight="1">
      <c r="A24" s="15">
        <v>3.3</v>
      </c>
      <c r="B24" s="16" t="s">
        <v>31</v>
      </c>
      <c r="C24" s="15" t="s">
        <v>20</v>
      </c>
      <c r="D24" s="15"/>
      <c r="E24" s="15" t="s">
        <v>52</v>
      </c>
      <c r="F24" s="17">
        <v>1</v>
      </c>
      <c r="G24" s="18">
        <v>4500</v>
      </c>
      <c r="H24" s="11">
        <v>1250</v>
      </c>
      <c r="I24" s="35">
        <f>+G24+H24</f>
        <v>5750</v>
      </c>
      <c r="J24" s="13">
        <f>+F24*I24</f>
        <v>5750</v>
      </c>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row>
    <row r="25" spans="1:258" s="1" customFormat="1">
      <c r="A25" s="15"/>
      <c r="B25" s="16"/>
      <c r="C25" s="15"/>
      <c r="D25" s="15"/>
      <c r="E25" s="15"/>
      <c r="F25" s="17"/>
      <c r="G25" s="18"/>
      <c r="H25" s="11"/>
      <c r="I25" s="12"/>
      <c r="J25" s="13"/>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row>
    <row r="26" spans="1:258" s="1" customFormat="1" ht="102">
      <c r="A26" s="15">
        <v>3.5</v>
      </c>
      <c r="B26" s="16" t="s">
        <v>36</v>
      </c>
      <c r="C26" s="15" t="s">
        <v>20</v>
      </c>
      <c r="D26" s="15"/>
      <c r="E26" s="15" t="s">
        <v>53</v>
      </c>
      <c r="F26" s="17">
        <v>2</v>
      </c>
      <c r="G26" s="18">
        <v>3000</v>
      </c>
      <c r="H26" s="11">
        <v>1250</v>
      </c>
      <c r="I26" s="35">
        <f>+G26+H26</f>
        <v>4250</v>
      </c>
      <c r="J26" s="13">
        <f>+F26*I26</f>
        <v>8500</v>
      </c>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row>
    <row r="27" spans="1:258" s="1" customFormat="1">
      <c r="A27" s="15"/>
      <c r="B27" s="16"/>
      <c r="C27" s="15"/>
      <c r="D27" s="15"/>
      <c r="E27" s="15"/>
      <c r="F27" s="17"/>
      <c r="G27" s="18"/>
      <c r="H27" s="11"/>
      <c r="I27" s="12"/>
      <c r="J27" s="13"/>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row>
    <row r="28" spans="1:258" s="1" customFormat="1" ht="89.25">
      <c r="A28" s="15">
        <v>3.6</v>
      </c>
      <c r="B28" s="16" t="s">
        <v>37</v>
      </c>
      <c r="C28" s="15" t="s">
        <v>20</v>
      </c>
      <c r="D28" s="15"/>
      <c r="E28" s="15" t="s">
        <v>54</v>
      </c>
      <c r="F28" s="17">
        <v>1</v>
      </c>
      <c r="G28" s="18">
        <v>3125</v>
      </c>
      <c r="H28" s="11">
        <v>1250</v>
      </c>
      <c r="I28" s="35">
        <f>+G28+H28</f>
        <v>4375</v>
      </c>
      <c r="J28" s="13">
        <f>+F28*I28</f>
        <v>4375</v>
      </c>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row>
    <row r="29" spans="1:258" s="1" customFormat="1" ht="25.5">
      <c r="A29" s="15"/>
      <c r="B29" s="16" t="s">
        <v>55</v>
      </c>
      <c r="C29" s="15"/>
      <c r="D29" s="15"/>
      <c r="E29" s="15" t="s">
        <v>56</v>
      </c>
      <c r="F29" s="17">
        <v>0</v>
      </c>
      <c r="G29" s="18">
        <v>2315</v>
      </c>
      <c r="H29" s="11">
        <v>750</v>
      </c>
      <c r="I29" s="35">
        <f>+G29+H29</f>
        <v>3065</v>
      </c>
      <c r="J29" s="13">
        <f>+F29*I29</f>
        <v>0</v>
      </c>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row>
    <row r="30" spans="1:258" s="1" customFormat="1" ht="76.5" customHeight="1">
      <c r="A30" s="15">
        <v>3.7</v>
      </c>
      <c r="B30" s="16" t="s">
        <v>32</v>
      </c>
      <c r="C30" s="15" t="s">
        <v>20</v>
      </c>
      <c r="D30" s="15"/>
      <c r="E30" s="15" t="s">
        <v>57</v>
      </c>
      <c r="F30" s="17">
        <v>1</v>
      </c>
      <c r="G30" s="18">
        <v>4500</v>
      </c>
      <c r="H30" s="11">
        <v>1250</v>
      </c>
      <c r="I30" s="35">
        <f>+G30+H30</f>
        <v>5750</v>
      </c>
      <c r="J30" s="13">
        <f>+F30*I30</f>
        <v>5750</v>
      </c>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row>
    <row r="31" spans="1:258" s="1" customFormat="1">
      <c r="A31" s="15"/>
      <c r="B31" s="16"/>
      <c r="C31" s="15"/>
      <c r="D31" s="15"/>
      <c r="E31" s="15"/>
      <c r="F31" s="17"/>
      <c r="G31" s="18"/>
      <c r="H31" s="11"/>
      <c r="I31" s="12"/>
      <c r="J31" s="13"/>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row>
    <row r="32" spans="1:258" s="1" customFormat="1" ht="53.25" customHeight="1">
      <c r="A32" s="15">
        <v>4</v>
      </c>
      <c r="B32" s="16" t="s">
        <v>33</v>
      </c>
      <c r="C32" s="15" t="s">
        <v>20</v>
      </c>
      <c r="D32" s="15"/>
      <c r="E32" s="15" t="s">
        <v>58</v>
      </c>
      <c r="F32" s="17" t="s">
        <v>34</v>
      </c>
      <c r="G32" s="18">
        <v>94</v>
      </c>
      <c r="H32" s="11">
        <v>250</v>
      </c>
      <c r="I32" s="35">
        <f>+G32+H32</f>
        <v>344</v>
      </c>
      <c r="J32" s="13">
        <v>0</v>
      </c>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row>
    <row r="33" spans="1:258" s="1" customFormat="1">
      <c r="A33" s="15"/>
      <c r="B33" s="16"/>
      <c r="C33" s="15"/>
      <c r="D33" s="15"/>
      <c r="E33" s="15"/>
      <c r="F33" s="17"/>
      <c r="G33" s="18"/>
      <c r="H33" s="11"/>
      <c r="I33" s="12"/>
      <c r="J33" s="13"/>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row>
    <row r="34" spans="1:258" s="1" customFormat="1" ht="25.5">
      <c r="A34" s="10"/>
      <c r="B34" s="14" t="s">
        <v>40</v>
      </c>
      <c r="C34" s="10"/>
      <c r="D34" s="10"/>
      <c r="E34" s="10"/>
      <c r="F34" s="10"/>
      <c r="G34" s="18"/>
      <c r="H34" s="11"/>
      <c r="I34" s="12"/>
      <c r="J34" s="13"/>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row>
    <row r="35" spans="1:258" s="1" customFormat="1">
      <c r="A35" s="10"/>
      <c r="B35" s="14"/>
      <c r="C35" s="10"/>
      <c r="D35" s="10"/>
      <c r="E35" s="10"/>
      <c r="F35" s="10"/>
      <c r="G35" s="18"/>
      <c r="H35" s="11"/>
      <c r="I35" s="12"/>
      <c r="J35" s="13"/>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row>
    <row r="36" spans="1:258" s="1" customFormat="1">
      <c r="A36" s="8">
        <v>5</v>
      </c>
      <c r="B36" s="9" t="s">
        <v>11</v>
      </c>
      <c r="C36" s="10"/>
      <c r="D36" s="10"/>
      <c r="E36" s="10"/>
      <c r="F36" s="10"/>
      <c r="G36" s="18"/>
      <c r="H36" s="11"/>
      <c r="I36" s="12"/>
      <c r="J36" s="13"/>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row>
    <row r="37" spans="1:258" s="1" customFormat="1">
      <c r="A37" s="10"/>
      <c r="B37" s="14"/>
      <c r="C37" s="10"/>
      <c r="D37" s="10"/>
      <c r="E37" s="10"/>
      <c r="F37" s="10"/>
      <c r="G37" s="18"/>
      <c r="H37" s="11"/>
      <c r="I37" s="12"/>
      <c r="J37" s="13"/>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row>
    <row r="38" spans="1:258" s="1" customFormat="1" ht="76.5">
      <c r="A38" s="10"/>
      <c r="B38" s="14" t="s">
        <v>38</v>
      </c>
      <c r="C38" s="10"/>
      <c r="D38" s="10"/>
      <c r="E38" s="10"/>
      <c r="F38" s="10"/>
      <c r="G38" s="18"/>
      <c r="H38" s="11"/>
      <c r="I38" s="12"/>
      <c r="J38" s="13"/>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row>
    <row r="39" spans="1:258" s="1" customFormat="1" ht="27" customHeight="1">
      <c r="A39" s="10" t="s">
        <v>12</v>
      </c>
      <c r="B39" s="14" t="s">
        <v>13</v>
      </c>
      <c r="C39" s="10" t="s">
        <v>14</v>
      </c>
      <c r="D39" s="10"/>
      <c r="E39" s="10" t="s">
        <v>59</v>
      </c>
      <c r="F39" s="10">
        <v>180</v>
      </c>
      <c r="G39" s="18">
        <v>142.1</v>
      </c>
      <c r="H39" s="11">
        <v>50.75</v>
      </c>
      <c r="I39" s="35">
        <f>G39+H39</f>
        <v>192.85</v>
      </c>
      <c r="J39" s="13">
        <f>F39*I39</f>
        <v>34713</v>
      </c>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row>
    <row r="40" spans="1:258" s="1" customFormat="1">
      <c r="A40" s="10"/>
      <c r="B40" s="14"/>
      <c r="C40" s="10"/>
      <c r="D40" s="10"/>
      <c r="E40" s="10"/>
      <c r="F40" s="10"/>
      <c r="G40" s="18"/>
      <c r="H40" s="11"/>
      <c r="I40" s="12"/>
      <c r="J40" s="13"/>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row>
    <row r="41" spans="1:258" s="1" customFormat="1">
      <c r="A41" s="8">
        <v>6</v>
      </c>
      <c r="B41" s="9" t="s">
        <v>15</v>
      </c>
      <c r="C41" s="10"/>
      <c r="D41" s="10"/>
      <c r="E41" s="10"/>
      <c r="F41" s="10"/>
      <c r="G41" s="18"/>
      <c r="H41" s="11"/>
      <c r="I41" s="12"/>
      <c r="J41" s="13"/>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row>
    <row r="42" spans="1:258" s="1" customFormat="1">
      <c r="A42" s="10"/>
      <c r="B42" s="14"/>
      <c r="C42" s="10"/>
      <c r="D42" s="10"/>
      <c r="E42" s="10"/>
      <c r="F42" s="10"/>
      <c r="G42" s="18"/>
      <c r="H42" s="11"/>
      <c r="I42" s="12"/>
      <c r="J42" s="13"/>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row>
    <row r="43" spans="1:258" s="1" customFormat="1" ht="25.5">
      <c r="A43" s="10"/>
      <c r="B43" s="14" t="s">
        <v>16</v>
      </c>
      <c r="C43" s="10"/>
      <c r="D43" s="10"/>
      <c r="E43" s="10"/>
      <c r="F43" s="10"/>
      <c r="G43" s="18"/>
      <c r="H43" s="11"/>
      <c r="I43" s="12"/>
      <c r="J43" s="13"/>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row>
    <row r="44" spans="1:258" s="1" customFormat="1">
      <c r="A44" s="10" t="s">
        <v>12</v>
      </c>
      <c r="B44" s="14" t="s">
        <v>17</v>
      </c>
      <c r="C44" s="10" t="s">
        <v>9</v>
      </c>
      <c r="D44" s="10"/>
      <c r="E44" s="10"/>
      <c r="F44" s="10" t="s">
        <v>10</v>
      </c>
      <c r="G44" s="18">
        <v>1233</v>
      </c>
      <c r="H44" s="11">
        <v>435</v>
      </c>
      <c r="I44" s="35">
        <f>G44+H44</f>
        <v>1668</v>
      </c>
      <c r="J44" s="13"/>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row>
    <row r="45" spans="1:258" s="1" customFormat="1">
      <c r="A45" s="10" t="s">
        <v>18</v>
      </c>
      <c r="B45" s="14" t="s">
        <v>39</v>
      </c>
      <c r="C45" s="10" t="s">
        <v>9</v>
      </c>
      <c r="D45" s="10"/>
      <c r="E45" s="10"/>
      <c r="F45" s="10" t="s">
        <v>10</v>
      </c>
      <c r="G45" s="18">
        <v>1378</v>
      </c>
      <c r="H45" s="11">
        <v>435</v>
      </c>
      <c r="I45" s="35">
        <f>G45+H45</f>
        <v>1813</v>
      </c>
      <c r="J45" s="13"/>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row>
    <row r="46" spans="1:258">
      <c r="A46" s="22"/>
      <c r="B46" s="23"/>
      <c r="C46" s="22"/>
      <c r="D46" s="22"/>
      <c r="E46" s="22"/>
      <c r="F46" s="22"/>
      <c r="G46" s="24"/>
      <c r="H46" s="24"/>
      <c r="I46" s="24"/>
      <c r="J46" s="25"/>
    </row>
    <row r="47" spans="1:258">
      <c r="A47" s="26"/>
      <c r="B47" s="27" t="s">
        <v>41</v>
      </c>
      <c r="C47" s="26"/>
      <c r="D47" s="26"/>
      <c r="E47" s="26"/>
      <c r="F47" s="26"/>
      <c r="G47" s="28"/>
      <c r="H47" s="28"/>
      <c r="I47" s="28"/>
      <c r="J47" s="29">
        <f>SUM(J8:J45)</f>
        <v>83088</v>
      </c>
    </row>
    <row r="48" spans="1:258">
      <c r="A48" s="30"/>
      <c r="C48" s="32"/>
      <c r="D48" s="32"/>
      <c r="E48" s="32"/>
    </row>
    <row r="49" spans="1:5">
      <c r="A49" s="30"/>
      <c r="B49" s="36" t="s">
        <v>45</v>
      </c>
      <c r="C49" s="32"/>
      <c r="D49" s="32"/>
      <c r="E49" s="32"/>
    </row>
    <row r="50" spans="1:5">
      <c r="A50" s="30"/>
      <c r="C50" s="32"/>
      <c r="D50" s="32"/>
      <c r="E50" s="32"/>
    </row>
    <row r="51" spans="1:5">
      <c r="A51" s="30"/>
      <c r="C51" s="32"/>
      <c r="D51" s="32"/>
      <c r="E51" s="32"/>
    </row>
    <row r="52" spans="1:5">
      <c r="A52" s="30"/>
      <c r="C52" s="32"/>
      <c r="D52" s="32"/>
      <c r="E52" s="32"/>
    </row>
    <row r="53" spans="1:5">
      <c r="A53" s="30"/>
      <c r="C53" s="32"/>
      <c r="D53" s="32"/>
      <c r="E53" s="32"/>
    </row>
    <row r="54" spans="1:5">
      <c r="A54" s="30"/>
      <c r="C54" s="32"/>
      <c r="D54" s="32"/>
      <c r="E54" s="32"/>
    </row>
    <row r="55" spans="1:5">
      <c r="A55" s="30"/>
      <c r="C55" s="32"/>
      <c r="D55" s="32"/>
      <c r="E55" s="32"/>
    </row>
    <row r="56" spans="1:5">
      <c r="A56" s="30"/>
      <c r="C56" s="32"/>
      <c r="D56" s="32"/>
      <c r="E56" s="32"/>
    </row>
    <row r="57" spans="1:5">
      <c r="A57" s="30"/>
      <c r="C57" s="32"/>
      <c r="D57" s="32"/>
      <c r="E57" s="32"/>
    </row>
    <row r="58" spans="1:5">
      <c r="A58" s="30"/>
      <c r="C58" s="32"/>
      <c r="D58" s="32"/>
      <c r="E58" s="32"/>
    </row>
    <row r="59" spans="1:5">
      <c r="A59" s="30"/>
      <c r="C59" s="32"/>
      <c r="D59" s="32"/>
      <c r="E59" s="32"/>
    </row>
    <row r="60" spans="1:5">
      <c r="A60" s="30"/>
      <c r="C60" s="32"/>
      <c r="D60" s="32"/>
      <c r="E60" s="32"/>
    </row>
    <row r="61" spans="1:5">
      <c r="A61" s="30"/>
      <c r="C61" s="32"/>
      <c r="D61" s="32"/>
      <c r="E61" s="32"/>
    </row>
    <row r="62" spans="1:5">
      <c r="A62" s="30"/>
      <c r="C62" s="32"/>
      <c r="D62" s="32"/>
      <c r="E62" s="32"/>
    </row>
    <row r="63" spans="1:5">
      <c r="A63" s="30"/>
      <c r="C63" s="32"/>
      <c r="D63" s="32"/>
      <c r="E63" s="32"/>
    </row>
    <row r="64" spans="1:5">
      <c r="A64" s="30"/>
      <c r="C64" s="32"/>
      <c r="D64" s="32"/>
      <c r="E64" s="32"/>
    </row>
    <row r="65" spans="1:5">
      <c r="A65" s="30"/>
      <c r="C65" s="32"/>
      <c r="D65" s="32"/>
      <c r="E65" s="32"/>
    </row>
    <row r="66" spans="1:5">
      <c r="A66" s="30"/>
      <c r="C66" s="32"/>
      <c r="D66" s="32"/>
      <c r="E66" s="32"/>
    </row>
    <row r="67" spans="1:5">
      <c r="A67" s="30"/>
      <c r="C67" s="32"/>
      <c r="D67" s="32"/>
      <c r="E67" s="32"/>
    </row>
    <row r="68" spans="1:5">
      <c r="A68" s="30"/>
      <c r="C68" s="32"/>
      <c r="D68" s="32"/>
      <c r="E68" s="32"/>
    </row>
    <row r="69" spans="1:5">
      <c r="A69" s="30"/>
      <c r="C69" s="32"/>
      <c r="D69" s="32"/>
      <c r="E69" s="32"/>
    </row>
    <row r="70" spans="1:5">
      <c r="A70" s="30"/>
      <c r="C70" s="32"/>
      <c r="D70" s="32"/>
      <c r="E70" s="32"/>
    </row>
    <row r="71" spans="1:5">
      <c r="A71" s="30"/>
      <c r="C71" s="32"/>
      <c r="D71" s="32"/>
      <c r="E71" s="32"/>
    </row>
    <row r="72" spans="1:5">
      <c r="A72" s="30"/>
      <c r="C72" s="32"/>
      <c r="D72" s="32"/>
      <c r="E72" s="32"/>
    </row>
    <row r="73" spans="1:5">
      <c r="A73" s="30"/>
      <c r="C73" s="32"/>
      <c r="D73" s="32"/>
      <c r="E73" s="32"/>
    </row>
    <row r="74" spans="1:5">
      <c r="A74" s="30"/>
      <c r="C74" s="32"/>
      <c r="D74" s="32"/>
      <c r="E74" s="32"/>
    </row>
    <row r="75" spans="1:5">
      <c r="A75" s="30"/>
      <c r="C75" s="32"/>
      <c r="D75" s="32"/>
      <c r="E75" s="32"/>
    </row>
    <row r="76" spans="1:5">
      <c r="A76" s="30"/>
      <c r="C76" s="32"/>
      <c r="D76" s="32"/>
      <c r="E76" s="32"/>
    </row>
    <row r="77" spans="1:5">
      <c r="A77" s="30"/>
      <c r="C77" s="32"/>
      <c r="D77" s="32"/>
      <c r="E77" s="32"/>
    </row>
    <row r="78" spans="1:5">
      <c r="A78" s="30"/>
      <c r="C78" s="32"/>
      <c r="D78" s="32"/>
      <c r="E78" s="32"/>
    </row>
    <row r="79" spans="1:5">
      <c r="A79" s="30"/>
      <c r="C79" s="32"/>
      <c r="D79" s="32"/>
      <c r="E79" s="32"/>
    </row>
    <row r="80" spans="1:5">
      <c r="A80" s="30"/>
      <c r="C80" s="32"/>
      <c r="D80" s="32"/>
      <c r="E80" s="32"/>
    </row>
    <row r="81" spans="1:5">
      <c r="A81" s="30"/>
      <c r="C81" s="32"/>
      <c r="D81" s="32"/>
      <c r="E81" s="32"/>
    </row>
    <row r="82" spans="1:5">
      <c r="A82" s="30"/>
      <c r="C82" s="32"/>
      <c r="D82" s="32"/>
      <c r="E82" s="32"/>
    </row>
    <row r="83" spans="1:5">
      <c r="A83" s="30"/>
      <c r="C83" s="32"/>
      <c r="D83" s="32"/>
      <c r="E83" s="32"/>
    </row>
    <row r="84" spans="1:5">
      <c r="A84" s="30"/>
      <c r="C84" s="32"/>
      <c r="D84" s="32"/>
      <c r="E84" s="32"/>
    </row>
    <row r="85" spans="1:5">
      <c r="A85" s="30"/>
      <c r="C85" s="32"/>
      <c r="D85" s="32"/>
      <c r="E85" s="32"/>
    </row>
    <row r="86" spans="1:5">
      <c r="A86" s="30"/>
      <c r="C86" s="32"/>
      <c r="D86" s="32"/>
      <c r="E86" s="32"/>
    </row>
    <row r="87" spans="1:5">
      <c r="A87" s="30"/>
      <c r="C87" s="32"/>
      <c r="D87" s="32"/>
      <c r="E87" s="32"/>
    </row>
    <row r="88" spans="1:5">
      <c r="A88" s="30"/>
      <c r="C88" s="32"/>
      <c r="D88" s="32"/>
      <c r="E88" s="32"/>
    </row>
    <row r="89" spans="1:5">
      <c r="A89" s="30"/>
      <c r="C89" s="32"/>
      <c r="D89" s="32"/>
      <c r="E89" s="32"/>
    </row>
    <row r="90" spans="1:5">
      <c r="A90" s="30"/>
      <c r="C90" s="32"/>
      <c r="D90" s="32"/>
      <c r="E90" s="32"/>
    </row>
    <row r="91" spans="1:5">
      <c r="A91" s="30"/>
      <c r="C91" s="32"/>
      <c r="D91" s="32"/>
      <c r="E91" s="32"/>
    </row>
    <row r="92" spans="1:5">
      <c r="A92" s="30"/>
      <c r="C92" s="32"/>
      <c r="D92" s="32"/>
      <c r="E92" s="32"/>
    </row>
    <row r="93" spans="1:5">
      <c r="A93" s="30"/>
      <c r="C93" s="32"/>
      <c r="D93" s="32"/>
      <c r="E93" s="32"/>
    </row>
    <row r="94" spans="1:5">
      <c r="A94" s="30"/>
      <c r="C94" s="32"/>
      <c r="D94" s="32"/>
      <c r="E94" s="32"/>
    </row>
    <row r="95" spans="1:5">
      <c r="A95" s="30"/>
      <c r="C95" s="32"/>
      <c r="D95" s="32"/>
      <c r="E95" s="32"/>
    </row>
    <row r="96" spans="1:5">
      <c r="A96" s="30"/>
      <c r="C96" s="32"/>
      <c r="D96" s="32"/>
      <c r="E96" s="32"/>
    </row>
    <row r="97" spans="1:5">
      <c r="A97" s="30"/>
      <c r="C97" s="32"/>
      <c r="D97" s="32"/>
      <c r="E97" s="32"/>
    </row>
  </sheetData>
  <sheetProtection selectLockedCells="1" selectUnlockedCells="1"/>
  <mergeCells count="3">
    <mergeCell ref="A1:J1"/>
    <mergeCell ref="A2:J2"/>
    <mergeCell ref="A3:J3"/>
  </mergeCells>
  <printOptions horizontalCentered="1" gridLines="1"/>
  <pageMargins left="0.15972222222222221" right="0.1701388888888889" top="0.3" bottom="0.27013888888888887" header="0.51180555555555551" footer="0.51180555555555551"/>
  <pageSetup paperSize="9" scale="58"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FIRE ALARM BOQ</vt:lpstr>
      <vt:lpstr>'FIRE ALARM BOQ'!Print_Area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3Dmax</dc:creator>
  <cp:lastModifiedBy>Vickram Chaudhry</cp:lastModifiedBy>
  <dcterms:created xsi:type="dcterms:W3CDTF">2023-12-29T09:16:46Z</dcterms:created>
  <dcterms:modified xsi:type="dcterms:W3CDTF">2024-01-21T10:32:18Z</dcterms:modified>
</cp:coreProperties>
</file>