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6" i="1" l="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50" i="1"/>
  <c r="F151" i="1"/>
  <c r="F152" i="1"/>
  <c r="F153" i="1"/>
  <c r="F154" i="1"/>
  <c r="F155" i="1"/>
  <c r="F156" i="1"/>
  <c r="F157" i="1"/>
  <c r="F158" i="1"/>
  <c r="F159" i="1"/>
  <c r="F160" i="1"/>
  <c r="F161" i="1"/>
  <c r="F162" i="1"/>
  <c r="F163" i="1"/>
  <c r="F164" i="1"/>
  <c r="F165" i="1"/>
  <c r="F166" i="1"/>
  <c r="F167" i="1"/>
  <c r="F168" i="1"/>
  <c r="F169" i="1"/>
  <c r="F170" i="1"/>
  <c r="F171" i="1"/>
  <c r="F172" i="1"/>
  <c r="F173" i="1"/>
  <c r="F176" i="1"/>
  <c r="F177" i="1"/>
  <c r="F178" i="1"/>
  <c r="F179" i="1"/>
  <c r="F180" i="1"/>
  <c r="F181" i="1"/>
  <c r="F182" i="1"/>
  <c r="F183" i="1"/>
  <c r="F184" i="1"/>
  <c r="F185" i="1"/>
  <c r="F186" i="1"/>
  <c r="F187" i="1"/>
  <c r="F188" i="1"/>
  <c r="F189" i="1"/>
  <c r="F190" i="1"/>
  <c r="F191" i="1"/>
  <c r="F192" i="1"/>
  <c r="F193" i="1"/>
  <c r="F194" i="1"/>
  <c r="F195" i="1"/>
  <c r="F55" i="1"/>
  <c r="F196" i="1" l="1"/>
</calcChain>
</file>

<file path=xl/sharedStrings.xml><?xml version="1.0" encoding="utf-8"?>
<sst xmlns="http://schemas.openxmlformats.org/spreadsheetml/2006/main" count="249" uniqueCount="164">
  <si>
    <t xml:space="preserve">D14 _Lucknow Airport </t>
  </si>
  <si>
    <t>Estimated Cost - Electrical Works Dated 15th Jan 2024</t>
  </si>
  <si>
    <t>The prices are to  be quoted in the section mentioned below and shall include the supply, Installation, Testing  and  commissioning at  site of  all  the  equipments, ancillary materials  as  specified and all such  items  what so  ever required to fulfill  the intent and purpose as laid down in the specifications and/or drawings and shall include all taxes and duties on works contract basis.</t>
  </si>
  <si>
    <t>S. No.</t>
  </si>
  <si>
    <t>Description</t>
  </si>
  <si>
    <t>Unit</t>
  </si>
  <si>
    <t>Qty.</t>
  </si>
  <si>
    <t>Rate</t>
  </si>
  <si>
    <t>Amount</t>
  </si>
  <si>
    <t>(Rs.)</t>
  </si>
  <si>
    <t xml:space="preserve">Design, fabrication, assembling, wiring , supply , Erection , Installation , testing and commissioning of MDB Panels fabricated out of 2mm thick for structural members (Load bearing members) and 1.6mm thick for door and covers (Non load bearing members) CRCA  painted sheet steel in cubicle formation with reinforcement of suitable size angle iron,  channels, T irons, flats wherever necessary for large meter  boards. Cable gland plates shall be provided at top and bottom both and windows for meter reading, locking arrangement (pad-lock &amp; seal) with wiring upto KWH meter &amp;  meter to MCB shall be done by using adequately rated flexible single  core copper wire. The boards shall be treated with all anticorrosive process before painting as per standards with final approved shade of powder coated as approved, 2 nos. earthing terminals  shall be provided for all panels.  The boards shall be suitable for 415 V, 3 phase, 4 wire, 50 Hz  supply system. Boards shall be fabricated in length, height, depth etc to match with site  conditions. </t>
  </si>
  <si>
    <t xml:space="preserve">An approval shall be taken for each panel before manufacturing. Galvanised hardwares with zinc passivation shall  be used in fabrication of boards. </t>
  </si>
  <si>
    <t>Note: The following provisions shall be required to be made in the switchboard detailed below</t>
  </si>
  <si>
    <t>The Switchboard shall have provision for entry of all PVCA cables from the top/bottom as required.</t>
  </si>
  <si>
    <t>All live accessible parts shall be shrouded and all equipment shall be finger touch proof. The busbar insulation shall be with heat shrinkable sleeves. SMC/DMC shrouds and busbar supports shall be used.</t>
  </si>
  <si>
    <t>Suitable tinned copper extension links for incoming/outgoing cables shall be provided wherever required</t>
  </si>
  <si>
    <t xml:space="preserve">Control circuits includes breaker control switch, auto manual selector switch, anti pumping relay, spring charging trip indication, TIMER, control wiring, Auxiliary contactors MCB’s as required at site. </t>
  </si>
  <si>
    <t>Positive isolation of all breakers.</t>
  </si>
  <si>
    <t>All fault level breaking capacity indicates shall be ICS value at 415 volts (ICS = ICU = ICW = 100%).</t>
  </si>
  <si>
    <t>Space Heater/ light/air filter shall be provided for each vertical compartment</t>
  </si>
  <si>
    <t>Link and drops from MCCB shall be designed for full rated current of MCCB ratings at same current density as of Main Bus Bar</t>
  </si>
  <si>
    <t xml:space="preserve">2 nos. GI earth strip throughout the panel. </t>
  </si>
  <si>
    <t>MAIN MDB</t>
  </si>
  <si>
    <t>A</t>
  </si>
  <si>
    <t>Incoming</t>
  </si>
  <si>
    <t>1 No. 200 amps 25 kA 440 volt FP MCCB with Thermal Magnetic overcurrent  and short circuit and with following</t>
  </si>
  <si>
    <t>B</t>
  </si>
  <si>
    <t>Metering, Indication &amp; Protection:</t>
  </si>
  <si>
    <t>a</t>
  </si>
  <si>
    <t>1 Nos. 6 Parameter Multi Function Mater with 3 Nos. Cast Resin CTs and MCBs</t>
  </si>
  <si>
    <t>b</t>
  </si>
  <si>
    <t xml:space="preserve">Breaker ON OFF indication Lamps </t>
  </si>
  <si>
    <t>c</t>
  </si>
  <si>
    <t>R-Y-B indication lamps with MCBs</t>
  </si>
  <si>
    <t>d</t>
  </si>
  <si>
    <t>ELR with CBCT</t>
  </si>
  <si>
    <t>C</t>
  </si>
  <si>
    <t>Bus Bar:</t>
  </si>
  <si>
    <t>250 A, TPN Al. Bus Bar of suitable length having Current density 1Amp/sq.mm &amp; having high conductivity electrical grade suitable to withstand symmetrical fault level of 25 kA. Neutral busbar shall be of 100% capacity.</t>
  </si>
  <si>
    <t>D</t>
  </si>
  <si>
    <t>Outgoings:</t>
  </si>
  <si>
    <t>3 No. 63 amps 4P MCB ( Type C)</t>
  </si>
  <si>
    <t>5 No. 40 amps 4P MCB ( Type C)</t>
  </si>
  <si>
    <t>1 No. 25 amps 4P MCB ( Type C)</t>
  </si>
  <si>
    <t>2 No. 40 amps 2P MCB ( Type C)</t>
  </si>
  <si>
    <t>e</t>
  </si>
  <si>
    <t>2 No. 32 amps 2P MCB ( Type C)</t>
  </si>
  <si>
    <t>f</t>
  </si>
  <si>
    <t xml:space="preserve">3 No. 40 amps 2P MCB + RCCB of 100mA sensitivity. </t>
  </si>
  <si>
    <t>g</t>
  </si>
  <si>
    <t xml:space="preserve">1 No. 40 amps FP MCB + RCCB of 100mA sensitivity. </t>
  </si>
  <si>
    <t>Main MDB as described above</t>
  </si>
  <si>
    <t>Set</t>
  </si>
  <si>
    <t>DISTRIBUTION BOARDS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</si>
  <si>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</si>
  <si>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</si>
  <si>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i</t>
  </si>
  <si>
    <t>Type A</t>
  </si>
  <si>
    <t xml:space="preserve">1-63amp FP MCB with 3 single phase banks each comprising of 63A DP RCCB(100 mA) and 8 nos. 6/16/20/25 amps SP 10 kA MCB(Type C)  with thermal magnetic protective releases out goings. </t>
  </si>
  <si>
    <t>ii</t>
  </si>
  <si>
    <t>Type B</t>
  </si>
  <si>
    <t xml:space="preserve">1-63amp FP MCB with 3 single phase banks each comprising of 63A DP RCCB(100 mA) and 6 nos. 6/16/20/25 amps SP 10 kA MCB(Type C)  with thermal magnetic protective releases out goings. </t>
  </si>
  <si>
    <t>iii</t>
  </si>
  <si>
    <t>Type C</t>
  </si>
  <si>
    <t xml:space="preserve">1-40amp FP MCB with 3 single phase banks each comprising of 40A DP RCCB(100 mA) and 6 nos. 6/16/20/25 amps SP 10 kA MCB(Type C)  with thermal magnetic protective releases out goings. </t>
  </si>
  <si>
    <t>iv</t>
  </si>
  <si>
    <t>Type D</t>
  </si>
  <si>
    <t xml:space="preserve">1-40amp FP MCB with 3 single phase banks each comprising of 40A DP RCCB(100 mA) and 4 nos. 6/16/20/25 amps SP 10 kA MCB(Type C)  with thermal magnetic protective releases out goings. </t>
  </si>
  <si>
    <t>v</t>
  </si>
  <si>
    <t>Type E</t>
  </si>
  <si>
    <t xml:space="preserve">1-40 amp DP MCB + DP RCCB ( 100mA) and 12 nos. 6/16/20/25 amps SP 10 kA MCB(Type C)  with thermal magnetic protective releases out goings. </t>
  </si>
  <si>
    <t>vi</t>
  </si>
  <si>
    <t>Type F</t>
  </si>
  <si>
    <t xml:space="preserve">1-40 amp DP MCB + DP RCCB ( 100mA) and 8 nos. 6/16/20/25 amps SP 10 kA MCB(Type C)  with thermal magnetic protective releases out goings. </t>
  </si>
  <si>
    <t>vii</t>
  </si>
  <si>
    <t>Type G</t>
  </si>
  <si>
    <t xml:space="preserve">1-32 amp DP MCB + DP RCCB ( 100mA) and 8 nos. 6/16/20/25 amps SP 10 kA MCB(Type C)  with thermal magnetic protective releases out goings. </t>
  </si>
  <si>
    <t>Supply installation testing and commisioning 4.0 kVA online ( 1ph input and 1ph output)  UPS with 15 Min power back up complete with in buit Static by pass switch , Mannual external maintenance by pass switch , Rectifiers , Sealed MF batteries etc as required</t>
  </si>
  <si>
    <t>No.</t>
  </si>
  <si>
    <t>Supply, laying, testing &amp; commissioning of following sizes of Al/Cu. conductor 1.1 kV grade, armoured, XLPE insulated FRLS LT Cables/ Control Cables  including necessary cleats, clamps etc. (Cables shall be partly laid in Pipes, O/H cable tray, on wall as required )</t>
  </si>
  <si>
    <t>3.5C – 120.0 (Al.) FRLS Armoured XLPE Cable *</t>
  </si>
  <si>
    <t>Mtrs</t>
  </si>
  <si>
    <t xml:space="preserve">4C – 16 (Cu.) FRLS Armoured XLPE Cable </t>
  </si>
  <si>
    <t xml:space="preserve">4C – 10 (Cu.) FRLS Armoured XLPE Cable </t>
  </si>
  <si>
    <t xml:space="preserve">4C – 4.0 (Cu.) FRLS Armoured XLPE Cable </t>
  </si>
  <si>
    <t xml:space="preserve">3C – 10.0 (Cu.) FRLS Armoured XLPE Cable </t>
  </si>
  <si>
    <t xml:space="preserve">3C – 6.0 (Cu.) FRLS Armoured XLPE Cable </t>
  </si>
  <si>
    <t>* Approximate and shall be as per point of supply from Airport Panel/ Isolator</t>
  </si>
  <si>
    <t>Supply, erection, testing &amp; commissioning of following sizes of cable end terminations with Single compression gland for 1.1 kV grade, XLPE insulated,  Al/Cu Conductor cable</t>
  </si>
  <si>
    <t>3.5C – 120.0 (Al.) FRLS Armoured XLPE Cable *(Double Compression)</t>
  </si>
  <si>
    <t>Nos.</t>
  </si>
  <si>
    <t xml:space="preserve">4C – 16.0 (Cu.) FRLS Armoured XLPE Cable </t>
  </si>
  <si>
    <t xml:space="preserve">4C – 10.0 (Cu.) FRLS Armoured XLPE Cable </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</si>
  <si>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</si>
  <si>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4 x 16 sq.mm + 2 No. 6.0 Sq. mm in 40 mm dia MS Conduit</t>
  </si>
  <si>
    <t>RO</t>
  </si>
  <si>
    <t>4 x 10 sq.mm + 2 No. 4.0 Sq. mm in 32 mm dia MS Conduit</t>
  </si>
  <si>
    <t>4 x 6 sq.mm + 2 No. 4.0 Sq. mm in 32 mm dia MS Conduit</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</si>
  <si>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</si>
  <si>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</si>
  <si>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</si>
  <si>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25X6 mm GI Strip</t>
  </si>
  <si>
    <t>25X3 mm GI Strip</t>
  </si>
  <si>
    <t>8 SWG Copper Wire</t>
  </si>
  <si>
    <t>8 SWG GI Wire</t>
  </si>
  <si>
    <t xml:space="preserve">1 Core 6.0 Sq. Mm FRLS Green Wire </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</si>
  <si>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</si>
  <si>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150 mm x 40 x 40 x 2 mm thick with 2 Nos. 25X3mm GI Earth Strip</t>
  </si>
  <si>
    <t>300 mm x 40 x 40 x 2 mm thick with 2 Nos. 25X3mm GI Earth Strip</t>
  </si>
  <si>
    <t>450 mm x 40 x 40 x 2 mm thick with 2 Nos. 25X3mm GI Earth Strip</t>
  </si>
  <si>
    <t xml:space="preserve">Wiring for MCB controlled normal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</si>
  <si>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</si>
  <si>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</si>
  <si>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</si>
  <si>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</si>
  <si>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</si>
  <si>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Pt.</t>
  </si>
  <si>
    <t xml:space="preserve">Wiring same as in Item 12 above looped from an adjacent 6 amp switch socket outlet/ Light Switch Board / Lightting Circuit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</si>
  <si>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Same as above but switch and socket provided at separate location including wiring berween switch and socket and complete as required</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</si>
  <si>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</si>
  <si>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</si>
  <si>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</si>
  <si>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t xml:space="preserve"> </t>
  </si>
  <si>
    <r>
      <t xml:space="preserve">Wiring for primary switch board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
</t>
    </r>
    <r>
      <rPr>
        <i/>
        <sz val="11"/>
        <rFont val="Arial"/>
        <family val="2"/>
      </rPr>
      <t>Note- Conduits shall be 16 SWG MS on surface and FRLS PVC for wall concealed</t>
    </r>
  </si>
  <si>
    <t>Supply installation testing and fixing 3 pin 20A , 240V , single Phase metal Clad industrial socket outlet with 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</si>
  <si>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</si>
  <si>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installation testing and fixing 3 pin 40A , 240V , single Phase metal Clad industrial socket outlet with 40A DP MCB and complete in all respects( Wiring Excluded from scope of this item)</t>
  </si>
  <si>
    <t>Supply installation testing and fixing 5 pin 25A/20A , 415V , single Phase metal Clad industrial socket outlet with 25A/20A FP MCB and complete in all respects( Wiring Excluded from scope of this item)</t>
  </si>
  <si>
    <t>Supply , fixing &amp; Laying 2.0mm Thick FRLS PVC conduits on surface or concealed complete with PVC junction boxes, cover plates, PVC bends, PVC saddles, base and other accessories all made in PVC with GI screws as required to complete the job. .</t>
  </si>
  <si>
    <t xml:space="preserve">25 mm dia FRLS PVC conduit </t>
  </si>
  <si>
    <t xml:space="preserve">20 mm dia FRLS PVC conduit </t>
  </si>
  <si>
    <t>Supply , fixing &amp;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</si>
  <si>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</si>
  <si>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</si>
  <si>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</si>
  <si>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</si>
  <si>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</si>
  <si>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Cat-6A UTP cables  in existing Conduit complete as required for Telephone and Data System</t>
  </si>
  <si>
    <t>Supplying,installation and commisioning of  CAT-6A patch cords 2 mtrs.</t>
  </si>
  <si>
    <t>Nos</t>
  </si>
  <si>
    <t>Supplying,installation and commisioning of  CAT-6A patch cords 1 mtr.</t>
  </si>
  <si>
    <t>Installation of  following light fixtures including connections and  complete in all respects</t>
  </si>
  <si>
    <t>15/12Watt Recessed Down Lighter</t>
  </si>
  <si>
    <t>LED Strip Light ( Per Meter)</t>
  </si>
  <si>
    <t>Signage</t>
  </si>
  <si>
    <t>6W Pendant / Customized Light</t>
  </si>
  <si>
    <t>Floor Up lighter (IP 65 )</t>
  </si>
  <si>
    <t>600mm X 600mm LED Panel</t>
  </si>
  <si>
    <t>Total For Electrical Works - INR</t>
  </si>
  <si>
    <t>THE ABOVE EXCLUDES THE FOLLOWING:-</t>
  </si>
  <si>
    <t xml:space="preserve">Equipment ( Server , Ports etc) for networking / LAN system / EPABX and Centrex system , however infrastructure like Conduits / Pipes /RJ-45 sockets have been considered </t>
  </si>
  <si>
    <t>Fire Alarm System</t>
  </si>
  <si>
    <t>Supply of light fixtures. However installation and Wiring considered</t>
  </si>
  <si>
    <t>Remarks</t>
  </si>
  <si>
    <t>Length assumed 10mtr</t>
  </si>
  <si>
    <t>Length assumed 4 mtr</t>
  </si>
  <si>
    <t>Length assumed 15 mtr</t>
  </si>
  <si>
    <t>Length assumed 6  mtr</t>
  </si>
  <si>
    <t>Length assumed 7 mtr</t>
  </si>
  <si>
    <t>Length assumed 1mtr</t>
  </si>
  <si>
    <t>Length assumed 10 mtr</t>
  </si>
  <si>
    <t xml:space="preserve">We have quoted for 3 pin 32A, Metal Clad Industrial socket outlet, instead of 3 pin 40A, Metal Clad Industrial socket outlet, as 32A is the maximum rating in 3 pin. </t>
  </si>
  <si>
    <t>We have quoted for 5 pin 32A, Metal Clad Industrial socket outlet, instead of 5 pin 25/20A, Metal Clad Industrial socket outlet.</t>
  </si>
  <si>
    <t xml:space="preserve">Supply of GI Perforated type cable trays – We have quoted for Hot Dip galvanized Perforated type cable trays.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</si>
</sst>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 ##\ ##\ ###"/>
    <numFmt numFmtId="165" formatCode="_(* #,##0.00_);_(* \(#,##0.00\);_(* &quot;-&quot;??_);_(@_)"/>
    <numFmt numFmtId="166" formatCode="_(* #,##0_);_(* \(#,##0\);_(* &quot;-&quot;??_);_(@_)"/>
    <numFmt numFmtId="167" formatCode="_-* #,##0.00\ _m_k_-;\-* #,##0.00\ _m_k_-;_-* &quot;-&quot;??\ _m_k_-;_-@_-"/>
    <numFmt numFmtId="168" formatCode="#,##0.0"/>
  </numFmts>
  <fonts count="12">
    <font>
      <sz val="11"/>
      <color theme="1"/>
      <name val="Calibri"/>
      <family val="2"/>
      <scheme val="minor"/>
    </font>
    <font>
      <sz val="10"/>
      <name val="Arial"/>
      <family val="2"/>
    </font>
    <font>
      <b/>
      <sz val="11"/>
      <name val="Arial"/>
      <family val="2"/>
    </font>
    <font>
      <sz val="11"/>
      <name val="Arial"/>
      <family val="2"/>
    </font>
    <font>
      <b/>
      <u/>
      <sz val="11"/>
      <name val="Arial"/>
      <family val="2"/>
    </font>
    <font>
      <sz val="10"/>
      <name val="Helv"/>
      <charset val="204"/>
    </font>
    <font>
      <b/>
      <sz val="11"/>
      <color indexed="8"/>
      <name val="Arial"/>
      <family val="2"/>
    </font>
    <font>
      <b/>
      <i/>
      <sz val="11"/>
      <name val="Arial"/>
      <family val="2"/>
    </font>
    <font>
      <sz val="11"/>
      <color indexed="8"/>
      <name val="Arial"/>
      <family val="2"/>
    </font>
    <font>
      <i/>
      <sz val="11"/>
      <name val="Arial"/>
      <family val="2"/>
    </font>
    <font>
      <b/>
      <sz val="11"/>
      <color rgb="FFFF0000"/>
      <name val="Arial"/>
      <family val="2"/>
    </font>
    <font>
      <b/>
      <i/>
      <sz val="11"/>
      <color rgb="FFFF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xf numFmtId="0" fontId="5" fillId="0" borderId="0"/>
    <xf numFmtId="165" fontId="1" fillId="0" borderId="0" applyFont="0" applyFill="0" applyBorder="0" applyAlignment="0" applyProtection="0"/>
    <xf numFmtId="0" fontId="5" fillId="0" borderId="0"/>
    <xf numFmtId="0" fontId="1" fillId="0" borderId="0"/>
    <xf numFmtId="165" fontId="1" fillId="0" borderId="0" applyFont="0" applyFill="0" applyBorder="0" applyAlignment="0" applyProtection="0"/>
    <xf numFmtId="165" fontId="1" fillId="0" borderId="0" applyFont="0" applyFill="0" applyBorder="0" applyAlignment="0" applyProtection="0"/>
  </cellStyleXfs>
  <cellXfs count="62">
    <xf numFmtId="0" fontId="0" fillId="0" borderId="0" xfId="0"/>
    <xf numFmtId="0" fontId="3" fillId="0" borderId="0" xfId="1" applyFont="1"/>
    <xf numFmtId="0" fontId="2" fillId="0" borderId="0" xfId="1" applyFont="1" applyAlignment="1">
      <alignment horizontal="center" vertical="center"/>
    </xf>
    <xf numFmtId="0" fontId="3" fillId="0" borderId="0" xfId="1" applyFont="1" applyAlignment="1">
      <alignment horizontal="center" vertical="center"/>
    </xf>
    <xf numFmtId="0" fontId="1" fillId="0" borderId="0" xfId="1"/>
    <xf numFmtId="0" fontId="3" fillId="0" borderId="0" xfId="1" applyFont="1" applyAlignment="1">
      <alignment vertical="center"/>
    </xf>
    <xf numFmtId="0" fontId="10" fillId="0" borderId="0" xfId="1" applyFont="1" applyAlignment="1">
      <alignment horizontal="center" vertical="center"/>
    </xf>
    <xf numFmtId="0" fontId="11" fillId="0" borderId="0" xfId="1" applyFont="1" applyAlignment="1">
      <alignment horizontal="left" vertical="center"/>
    </xf>
    <xf numFmtId="165" fontId="2" fillId="0" borderId="0" xfId="1" applyNumberFormat="1" applyFont="1" applyAlignment="1">
      <alignment horizontal="center" vertical="center"/>
    </xf>
    <xf numFmtId="0" fontId="3" fillId="0" borderId="0" xfId="1" applyFont="1" applyAlignment="1">
      <alignment horizontal="center"/>
    </xf>
    <xf numFmtId="0" fontId="3" fillId="0" borderId="1" xfId="1" applyFont="1" applyBorder="1" applyAlignment="1">
      <alignment horizontal="center" vertical="center"/>
    </xf>
    <xf numFmtId="0" fontId="3" fillId="0" borderId="1" xfId="1" applyFont="1" applyBorder="1" applyAlignment="1">
      <alignment horizontal="justify" vertical="center"/>
    </xf>
    <xf numFmtId="164" fontId="3" fillId="0" borderId="1" xfId="2" applyNumberFormat="1" applyFont="1" applyBorder="1" applyAlignment="1">
      <alignment horizontal="center" vertical="center"/>
    </xf>
    <xf numFmtId="166" fontId="3" fillId="0" borderId="1" xfId="3" applyNumberFormat="1" applyFont="1" applyFill="1" applyBorder="1" applyAlignment="1">
      <alignment horizontal="center" vertical="center"/>
    </xf>
    <xf numFmtId="165" fontId="3" fillId="0" borderId="1" xfId="3" applyFont="1" applyFill="1" applyBorder="1" applyAlignment="1">
      <alignment horizontal="center" vertical="center"/>
    </xf>
    <xf numFmtId="0" fontId="2" fillId="0" borderId="1" xfId="1" applyFont="1" applyBorder="1" applyAlignment="1">
      <alignment horizontal="justify" vertical="center"/>
    </xf>
    <xf numFmtId="0" fontId="3" fillId="0" borderId="1" xfId="4" applyFont="1" applyBorder="1" applyAlignment="1">
      <alignment horizontal="justify" vertical="center"/>
    </xf>
    <xf numFmtId="0" fontId="2" fillId="0" borderId="1" xfId="1" applyFont="1" applyBorder="1" applyAlignment="1">
      <alignment horizontal="center" vertical="center"/>
    </xf>
    <xf numFmtId="0" fontId="2" fillId="0" borderId="1" xfId="1" applyFont="1" applyBorder="1" applyAlignment="1">
      <alignment vertical="center"/>
    </xf>
    <xf numFmtId="0" fontId="2" fillId="0" borderId="1" xfId="1" quotePrefix="1" applyFont="1" applyBorder="1" applyAlignment="1">
      <alignment horizontal="center" vertical="center"/>
    </xf>
    <xf numFmtId="0" fontId="2" fillId="0" borderId="1" xfId="4" applyFont="1" applyBorder="1" applyAlignment="1">
      <alignment horizontal="center" vertical="center"/>
    </xf>
    <xf numFmtId="0" fontId="2" fillId="0" borderId="1" xfId="4" applyFont="1" applyBorder="1" applyAlignment="1">
      <alignment horizontal="justify" vertical="center"/>
    </xf>
    <xf numFmtId="0" fontId="3" fillId="0" borderId="1" xfId="2" applyFont="1" applyBorder="1" applyAlignment="1">
      <alignment horizontal="center" vertical="center"/>
    </xf>
    <xf numFmtId="0" fontId="2" fillId="0" borderId="1" xfId="1" applyFont="1" applyBorder="1" applyAlignment="1">
      <alignment horizontal="center" vertical="center" wrapText="1"/>
    </xf>
    <xf numFmtId="0" fontId="4" fillId="0" borderId="1" xfId="5" applyFont="1" applyBorder="1" applyAlignment="1">
      <alignment vertical="center" wrapText="1"/>
    </xf>
    <xf numFmtId="0" fontId="3" fillId="0" borderId="1" xfId="1" applyFont="1" applyBorder="1" applyAlignment="1">
      <alignment horizontal="center" vertical="center" wrapText="1"/>
    </xf>
    <xf numFmtId="0" fontId="3" fillId="0" borderId="1" xfId="1" applyFont="1" applyBorder="1" applyAlignment="1">
      <alignment horizontal="justify" vertical="center" wrapText="1"/>
    </xf>
    <xf numFmtId="0" fontId="3" fillId="0" borderId="1" xfId="4" applyFont="1" applyBorder="1" applyAlignment="1">
      <alignment horizontal="justify" vertical="center" wrapText="1"/>
    </xf>
    <xf numFmtId="0" fontId="2" fillId="0" borderId="1" xfId="4" applyFont="1" applyBorder="1" applyAlignment="1">
      <alignment horizontal="justify" vertical="center" wrapText="1"/>
    </xf>
    <xf numFmtId="0" fontId="3" fillId="0" borderId="1" xfId="4" applyFont="1" applyBorder="1" applyAlignment="1">
      <alignment horizontal="center" vertical="center"/>
    </xf>
    <xf numFmtId="1" fontId="3" fillId="0" borderId="1" xfId="1" applyNumberFormat="1" applyFont="1" applyBorder="1" applyAlignment="1">
      <alignment horizontal="center" vertical="center"/>
    </xf>
    <xf numFmtId="167" fontId="3" fillId="0" borderId="1" xfId="6" applyNumberFormat="1" applyFont="1" applyFill="1" applyBorder="1" applyAlignment="1">
      <alignment horizontal="center" vertical="center"/>
    </xf>
    <xf numFmtId="0" fontId="6" fillId="0" borderId="1" xfId="2" applyFont="1" applyBorder="1" applyAlignment="1">
      <alignment horizontal="center" vertical="center"/>
    </xf>
    <xf numFmtId="0" fontId="7" fillId="0" borderId="1" xfId="1" applyFont="1" applyBorder="1" applyAlignment="1">
      <alignment horizontal="justify" vertical="center"/>
    </xf>
    <xf numFmtId="164" fontId="8" fillId="0" borderId="1" xfId="2" applyNumberFormat="1" applyFont="1" applyBorder="1" applyAlignment="1">
      <alignment horizontal="center" vertical="center"/>
    </xf>
    <xf numFmtId="168" fontId="3" fillId="0" borderId="1" xfId="1" applyNumberFormat="1" applyFont="1" applyBorder="1" applyAlignment="1">
      <alignment horizontal="center" vertical="center"/>
    </xf>
    <xf numFmtId="167" fontId="3" fillId="0" borderId="1" xfId="7" applyNumberFormat="1" applyFont="1" applyFill="1" applyBorder="1" applyAlignment="1">
      <alignment horizontal="center" vertical="center"/>
    </xf>
    <xf numFmtId="3" fontId="3" fillId="0" borderId="1" xfId="1" applyNumberFormat="1" applyFont="1" applyBorder="1" applyAlignment="1">
      <alignment horizontal="center" vertical="center"/>
    </xf>
    <xf numFmtId="0" fontId="3" fillId="0" borderId="1" xfId="1" quotePrefix="1" applyFont="1" applyBorder="1" applyAlignment="1">
      <alignment horizontal="center" vertical="center"/>
    </xf>
    <xf numFmtId="0" fontId="8" fillId="0" borderId="1" xfId="4" applyFont="1" applyBorder="1" applyAlignment="1">
      <alignment horizontal="justify" vertical="center"/>
    </xf>
    <xf numFmtId="168" fontId="3" fillId="0" borderId="1" xfId="1" applyNumberFormat="1" applyFont="1" applyBorder="1" applyAlignment="1">
      <alignment horizontal="justify" vertical="center" wrapText="1"/>
    </xf>
    <xf numFmtId="1" fontId="3" fillId="0" borderId="1" xfId="1" quotePrefix="1" applyNumberFormat="1" applyFont="1" applyBorder="1" applyAlignment="1">
      <alignment horizontal="center" vertical="center"/>
    </xf>
    <xf numFmtId="168" fontId="3" fillId="0" borderId="1" xfId="1" applyNumberFormat="1" applyFont="1" applyBorder="1" applyAlignment="1">
      <alignment horizontal="justify" vertical="center"/>
    </xf>
    <xf numFmtId="165" fontId="3" fillId="0" borderId="1" xfId="3" applyFont="1" applyBorder="1" applyAlignment="1">
      <alignment horizontal="center" vertical="center"/>
    </xf>
    <xf numFmtId="0" fontId="3" fillId="0" borderId="1" xfId="1" applyFont="1" applyBorder="1" applyAlignment="1">
      <alignment horizontal="left" vertical="center" wrapText="1"/>
    </xf>
    <xf numFmtId="165" fontId="2" fillId="0" borderId="1" xfId="3" applyFont="1" applyFill="1" applyBorder="1" applyAlignment="1">
      <alignment horizontal="center" vertical="center"/>
    </xf>
    <xf numFmtId="0" fontId="3" fillId="0" borderId="0" xfId="1" applyFont="1" applyAlignment="1">
      <alignment horizontal="left" vertical="center" wrapText="1"/>
    </xf>
    <xf numFmtId="0" fontId="3" fillId="0" borderId="0" xfId="1" applyFont="1" applyAlignment="1">
      <alignment horizontal="left" vertical="center"/>
    </xf>
    <xf numFmtId="0" fontId="2" fillId="0" borderId="1" xfId="1" applyFont="1" applyBorder="1" applyAlignment="1">
      <alignment horizontal="right" vertical="center"/>
    </xf>
    <xf numFmtId="0" fontId="2" fillId="0" borderId="1" xfId="1" applyFont="1" applyBorder="1" applyAlignment="1">
      <alignment horizontal="center" vertical="center" wrapText="1"/>
    </xf>
    <xf numFmtId="0" fontId="2" fillId="0" borderId="1" xfId="1" applyFont="1" applyBorder="1" applyAlignment="1">
      <alignment horizontal="center" vertical="center"/>
    </xf>
    <xf numFmtId="0" fontId="3" fillId="0" borderId="1" xfId="1" applyFont="1" applyBorder="1"/>
    <xf numFmtId="0" fontId="4" fillId="0" borderId="1" xfId="1" applyFont="1" applyBorder="1" applyAlignment="1">
      <alignment horizontal="center" vertical="center" wrapText="1"/>
    </xf>
    <xf numFmtId="0" fontId="4" fillId="0" borderId="1" xfId="1" applyFont="1" applyBorder="1" applyAlignment="1">
      <alignment horizontal="center" vertical="center"/>
    </xf>
    <xf numFmtId="0" fontId="3" fillId="0" borderId="1" xfId="1" quotePrefix="1" applyFont="1" applyBorder="1" applyAlignment="1">
      <alignment horizontal="justify" vertical="center"/>
    </xf>
    <xf numFmtId="0" fontId="3" fillId="0" borderId="1" xfId="1" applyFont="1" applyBorder="1" applyAlignment="1">
      <alignment horizontal="justify" vertical="center"/>
    </xf>
    <xf numFmtId="0" fontId="1" fillId="0" borderId="1" xfId="1" applyBorder="1"/>
    <xf numFmtId="0" fontId="3" fillId="0" borderId="1" xfId="1" applyFont="1" applyBorder="1" applyAlignment="1">
      <alignment vertical="center"/>
    </xf>
    <xf numFmtId="0" fontId="2" fillId="0" borderId="1" xfId="1" applyFont="1" applyBorder="1"/>
    <xf numFmtId="0" fontId="3" fillId="0" borderId="1" xfId="1" applyFont="1" applyBorder="1" applyAlignment="1">
      <alignment horizontal="center" wrapText="1"/>
    </xf>
    <xf numFmtId="0" fontId="3" fillId="0" borderId="1" xfId="1" applyFont="1" applyBorder="1" applyAlignment="1">
      <alignment wrapText="1"/>
    </xf>
    <xf numFmtId="0" fontId="3" fillId="0" borderId="1" xfId="1" applyFont="1" applyBorder="1" applyAlignment="1">
      <alignment vertical="center" wrapText="1"/>
    </xf>
  </cellXfs>
  <cellStyles count="8">
    <cellStyle name="Comma 10" xfId="3"/>
    <cellStyle name="Comma 10 2" xfId="6"/>
    <cellStyle name="Comma 2" xfId="7"/>
    <cellStyle name="Normal" xfId="0" builtinId="0"/>
    <cellStyle name="Normal 2" xfId="1"/>
    <cellStyle name="Normal 2 2 3" xfId="5"/>
    <cellStyle name="Normal_Sheet1" xfId="2"/>
    <cellStyle name="Style 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0"/>
  <sheetViews>
    <sheetView tabSelected="1" topLeftCell="A90" workbookViewId="0">
      <selection activeCell="G134" sqref="G134"/>
    </sheetView>
  </sheetViews>
  <sheetFormatPr defaultColWidth="9.140625" defaultRowHeight="14.25"/>
  <cols>
    <col min="1" max="1" width="7.7109375" style="9" customWidth="1"/>
    <col min="2" max="2" width="56.7109375" style="1" customWidth="1"/>
    <col min="3" max="4" width="8.7109375" style="3" customWidth="1"/>
    <col min="5" max="5" width="14.7109375" style="9" customWidth="1"/>
    <col min="6" max="6" width="18.28515625" style="9" customWidth="1"/>
    <col min="7" max="7" width="24" style="1" customWidth="1"/>
    <col min="8" max="256" width="9.140625" style="1"/>
    <col min="257" max="257" width="7.7109375" style="1" customWidth="1"/>
    <col min="258" max="258" width="56.7109375" style="1" customWidth="1"/>
    <col min="259" max="260" width="8.7109375" style="1" customWidth="1"/>
    <col min="261" max="261" width="14.7109375" style="1" customWidth="1"/>
    <col min="262" max="262" width="16.140625" style="1" customWidth="1"/>
    <col min="263" max="512" width="9.140625" style="1"/>
    <col min="513" max="513" width="7.7109375" style="1" customWidth="1"/>
    <col min="514" max="514" width="56.7109375" style="1" customWidth="1"/>
    <col min="515" max="516" width="8.7109375" style="1" customWidth="1"/>
    <col min="517" max="517" width="14.7109375" style="1" customWidth="1"/>
    <col min="518" max="518" width="16.140625" style="1" customWidth="1"/>
    <col min="519" max="768" width="9.140625" style="1"/>
    <col min="769" max="769" width="7.7109375" style="1" customWidth="1"/>
    <col min="770" max="770" width="56.7109375" style="1" customWidth="1"/>
    <col min="771" max="772" width="8.7109375" style="1" customWidth="1"/>
    <col min="773" max="773" width="14.7109375" style="1" customWidth="1"/>
    <col min="774" max="774" width="16.140625" style="1" customWidth="1"/>
    <col min="775" max="1024" width="9.140625" style="1"/>
    <col min="1025" max="1025" width="7.7109375" style="1" customWidth="1"/>
    <col min="1026" max="1026" width="56.7109375" style="1" customWidth="1"/>
    <col min="1027" max="1028" width="8.7109375" style="1" customWidth="1"/>
    <col min="1029" max="1029" width="14.7109375" style="1" customWidth="1"/>
    <col min="1030" max="1030" width="16.140625" style="1" customWidth="1"/>
    <col min="1031" max="1280" width="9.140625" style="1"/>
    <col min="1281" max="1281" width="7.7109375" style="1" customWidth="1"/>
    <col min="1282" max="1282" width="56.7109375" style="1" customWidth="1"/>
    <col min="1283" max="1284" width="8.7109375" style="1" customWidth="1"/>
    <col min="1285" max="1285" width="14.7109375" style="1" customWidth="1"/>
    <col min="1286" max="1286" width="16.140625" style="1" customWidth="1"/>
    <col min="1287" max="1536" width="9.140625" style="1"/>
    <col min="1537" max="1537" width="7.7109375" style="1" customWidth="1"/>
    <col min="1538" max="1538" width="56.7109375" style="1" customWidth="1"/>
    <col min="1539" max="1540" width="8.7109375" style="1" customWidth="1"/>
    <col min="1541" max="1541" width="14.7109375" style="1" customWidth="1"/>
    <col min="1542" max="1542" width="16.140625" style="1" customWidth="1"/>
    <col min="1543" max="1792" width="9.140625" style="1"/>
    <col min="1793" max="1793" width="7.7109375" style="1" customWidth="1"/>
    <col min="1794" max="1794" width="56.7109375" style="1" customWidth="1"/>
    <col min="1795" max="1796" width="8.7109375" style="1" customWidth="1"/>
    <col min="1797" max="1797" width="14.7109375" style="1" customWidth="1"/>
    <col min="1798" max="1798" width="16.140625" style="1" customWidth="1"/>
    <col min="1799" max="2048" width="9.140625" style="1"/>
    <col min="2049" max="2049" width="7.7109375" style="1" customWidth="1"/>
    <col min="2050" max="2050" width="56.7109375" style="1" customWidth="1"/>
    <col min="2051" max="2052" width="8.7109375" style="1" customWidth="1"/>
    <col min="2053" max="2053" width="14.7109375" style="1" customWidth="1"/>
    <col min="2054" max="2054" width="16.140625" style="1" customWidth="1"/>
    <col min="2055" max="2304" width="9.140625" style="1"/>
    <col min="2305" max="2305" width="7.7109375" style="1" customWidth="1"/>
    <col min="2306" max="2306" width="56.7109375" style="1" customWidth="1"/>
    <col min="2307" max="2308" width="8.7109375" style="1" customWidth="1"/>
    <col min="2309" max="2309" width="14.7109375" style="1" customWidth="1"/>
    <col min="2310" max="2310" width="16.140625" style="1" customWidth="1"/>
    <col min="2311" max="2560" width="9.140625" style="1"/>
    <col min="2561" max="2561" width="7.7109375" style="1" customWidth="1"/>
    <col min="2562" max="2562" width="56.7109375" style="1" customWidth="1"/>
    <col min="2563" max="2564" width="8.7109375" style="1" customWidth="1"/>
    <col min="2565" max="2565" width="14.7109375" style="1" customWidth="1"/>
    <col min="2566" max="2566" width="16.140625" style="1" customWidth="1"/>
    <col min="2567" max="2816" width="9.140625" style="1"/>
    <col min="2817" max="2817" width="7.7109375" style="1" customWidth="1"/>
    <col min="2818" max="2818" width="56.7109375" style="1" customWidth="1"/>
    <col min="2819" max="2820" width="8.7109375" style="1" customWidth="1"/>
    <col min="2821" max="2821" width="14.7109375" style="1" customWidth="1"/>
    <col min="2822" max="2822" width="16.140625" style="1" customWidth="1"/>
    <col min="2823" max="3072" width="9.140625" style="1"/>
    <col min="3073" max="3073" width="7.7109375" style="1" customWidth="1"/>
    <col min="3074" max="3074" width="56.7109375" style="1" customWidth="1"/>
    <col min="3075" max="3076" width="8.7109375" style="1" customWidth="1"/>
    <col min="3077" max="3077" width="14.7109375" style="1" customWidth="1"/>
    <col min="3078" max="3078" width="16.140625" style="1" customWidth="1"/>
    <col min="3079" max="3328" width="9.140625" style="1"/>
    <col min="3329" max="3329" width="7.7109375" style="1" customWidth="1"/>
    <col min="3330" max="3330" width="56.7109375" style="1" customWidth="1"/>
    <col min="3331" max="3332" width="8.7109375" style="1" customWidth="1"/>
    <col min="3333" max="3333" width="14.7109375" style="1" customWidth="1"/>
    <col min="3334" max="3334" width="16.140625" style="1" customWidth="1"/>
    <col min="3335" max="3584" width="9.140625" style="1"/>
    <col min="3585" max="3585" width="7.7109375" style="1" customWidth="1"/>
    <col min="3586" max="3586" width="56.7109375" style="1" customWidth="1"/>
    <col min="3587" max="3588" width="8.7109375" style="1" customWidth="1"/>
    <col min="3589" max="3589" width="14.7109375" style="1" customWidth="1"/>
    <col min="3590" max="3590" width="16.140625" style="1" customWidth="1"/>
    <col min="3591" max="3840" width="9.140625" style="1"/>
    <col min="3841" max="3841" width="7.7109375" style="1" customWidth="1"/>
    <col min="3842" max="3842" width="56.7109375" style="1" customWidth="1"/>
    <col min="3843" max="3844" width="8.7109375" style="1" customWidth="1"/>
    <col min="3845" max="3845" width="14.7109375" style="1" customWidth="1"/>
    <col min="3846" max="3846" width="16.140625" style="1" customWidth="1"/>
    <col min="3847" max="4096" width="9.140625" style="1"/>
    <col min="4097" max="4097" width="7.7109375" style="1" customWidth="1"/>
    <col min="4098" max="4098" width="56.7109375" style="1" customWidth="1"/>
    <col min="4099" max="4100" width="8.7109375" style="1" customWidth="1"/>
    <col min="4101" max="4101" width="14.7109375" style="1" customWidth="1"/>
    <col min="4102" max="4102" width="16.140625" style="1" customWidth="1"/>
    <col min="4103" max="4352" width="9.140625" style="1"/>
    <col min="4353" max="4353" width="7.7109375" style="1" customWidth="1"/>
    <col min="4354" max="4354" width="56.7109375" style="1" customWidth="1"/>
    <col min="4355" max="4356" width="8.7109375" style="1" customWidth="1"/>
    <col min="4357" max="4357" width="14.7109375" style="1" customWidth="1"/>
    <col min="4358" max="4358" width="16.140625" style="1" customWidth="1"/>
    <col min="4359" max="4608" width="9.140625" style="1"/>
    <col min="4609" max="4609" width="7.7109375" style="1" customWidth="1"/>
    <col min="4610" max="4610" width="56.7109375" style="1" customWidth="1"/>
    <col min="4611" max="4612" width="8.7109375" style="1" customWidth="1"/>
    <col min="4613" max="4613" width="14.7109375" style="1" customWidth="1"/>
    <col min="4614" max="4614" width="16.140625" style="1" customWidth="1"/>
    <col min="4615" max="4864" width="9.140625" style="1"/>
    <col min="4865" max="4865" width="7.7109375" style="1" customWidth="1"/>
    <col min="4866" max="4866" width="56.7109375" style="1" customWidth="1"/>
    <col min="4867" max="4868" width="8.7109375" style="1" customWidth="1"/>
    <col min="4869" max="4869" width="14.7109375" style="1" customWidth="1"/>
    <col min="4870" max="4870" width="16.140625" style="1" customWidth="1"/>
    <col min="4871" max="5120" width="9.140625" style="1"/>
    <col min="5121" max="5121" width="7.7109375" style="1" customWidth="1"/>
    <col min="5122" max="5122" width="56.7109375" style="1" customWidth="1"/>
    <col min="5123" max="5124" width="8.7109375" style="1" customWidth="1"/>
    <col min="5125" max="5125" width="14.7109375" style="1" customWidth="1"/>
    <col min="5126" max="5126" width="16.140625" style="1" customWidth="1"/>
    <col min="5127" max="5376" width="9.140625" style="1"/>
    <col min="5377" max="5377" width="7.7109375" style="1" customWidth="1"/>
    <col min="5378" max="5378" width="56.7109375" style="1" customWidth="1"/>
    <col min="5379" max="5380" width="8.7109375" style="1" customWidth="1"/>
    <col min="5381" max="5381" width="14.7109375" style="1" customWidth="1"/>
    <col min="5382" max="5382" width="16.140625" style="1" customWidth="1"/>
    <col min="5383" max="5632" width="9.140625" style="1"/>
    <col min="5633" max="5633" width="7.7109375" style="1" customWidth="1"/>
    <col min="5634" max="5634" width="56.7109375" style="1" customWidth="1"/>
    <col min="5635" max="5636" width="8.7109375" style="1" customWidth="1"/>
    <col min="5637" max="5637" width="14.7109375" style="1" customWidth="1"/>
    <col min="5638" max="5638" width="16.140625" style="1" customWidth="1"/>
    <col min="5639" max="5888" width="9.140625" style="1"/>
    <col min="5889" max="5889" width="7.7109375" style="1" customWidth="1"/>
    <col min="5890" max="5890" width="56.7109375" style="1" customWidth="1"/>
    <col min="5891" max="5892" width="8.7109375" style="1" customWidth="1"/>
    <col min="5893" max="5893" width="14.7109375" style="1" customWidth="1"/>
    <col min="5894" max="5894" width="16.140625" style="1" customWidth="1"/>
    <col min="5895" max="6144" width="9.140625" style="1"/>
    <col min="6145" max="6145" width="7.7109375" style="1" customWidth="1"/>
    <col min="6146" max="6146" width="56.7109375" style="1" customWidth="1"/>
    <col min="6147" max="6148" width="8.7109375" style="1" customWidth="1"/>
    <col min="6149" max="6149" width="14.7109375" style="1" customWidth="1"/>
    <col min="6150" max="6150" width="16.140625" style="1" customWidth="1"/>
    <col min="6151" max="6400" width="9.140625" style="1"/>
    <col min="6401" max="6401" width="7.7109375" style="1" customWidth="1"/>
    <col min="6402" max="6402" width="56.7109375" style="1" customWidth="1"/>
    <col min="6403" max="6404" width="8.7109375" style="1" customWidth="1"/>
    <col min="6405" max="6405" width="14.7109375" style="1" customWidth="1"/>
    <col min="6406" max="6406" width="16.140625" style="1" customWidth="1"/>
    <col min="6407" max="6656" width="9.140625" style="1"/>
    <col min="6657" max="6657" width="7.7109375" style="1" customWidth="1"/>
    <col min="6658" max="6658" width="56.7109375" style="1" customWidth="1"/>
    <col min="6659" max="6660" width="8.7109375" style="1" customWidth="1"/>
    <col min="6661" max="6661" width="14.7109375" style="1" customWidth="1"/>
    <col min="6662" max="6662" width="16.140625" style="1" customWidth="1"/>
    <col min="6663" max="6912" width="9.140625" style="1"/>
    <col min="6913" max="6913" width="7.7109375" style="1" customWidth="1"/>
    <col min="6914" max="6914" width="56.7109375" style="1" customWidth="1"/>
    <col min="6915" max="6916" width="8.7109375" style="1" customWidth="1"/>
    <col min="6917" max="6917" width="14.7109375" style="1" customWidth="1"/>
    <col min="6918" max="6918" width="16.140625" style="1" customWidth="1"/>
    <col min="6919" max="7168" width="9.140625" style="1"/>
    <col min="7169" max="7169" width="7.7109375" style="1" customWidth="1"/>
    <col min="7170" max="7170" width="56.7109375" style="1" customWidth="1"/>
    <col min="7171" max="7172" width="8.7109375" style="1" customWidth="1"/>
    <col min="7173" max="7173" width="14.7109375" style="1" customWidth="1"/>
    <col min="7174" max="7174" width="16.140625" style="1" customWidth="1"/>
    <col min="7175" max="7424" width="9.140625" style="1"/>
    <col min="7425" max="7425" width="7.7109375" style="1" customWidth="1"/>
    <col min="7426" max="7426" width="56.7109375" style="1" customWidth="1"/>
    <col min="7427" max="7428" width="8.7109375" style="1" customWidth="1"/>
    <col min="7429" max="7429" width="14.7109375" style="1" customWidth="1"/>
    <col min="7430" max="7430" width="16.140625" style="1" customWidth="1"/>
    <col min="7431" max="7680" width="9.140625" style="1"/>
    <col min="7681" max="7681" width="7.7109375" style="1" customWidth="1"/>
    <col min="7682" max="7682" width="56.7109375" style="1" customWidth="1"/>
    <col min="7683" max="7684" width="8.7109375" style="1" customWidth="1"/>
    <col min="7685" max="7685" width="14.7109375" style="1" customWidth="1"/>
    <col min="7686" max="7686" width="16.140625" style="1" customWidth="1"/>
    <col min="7687" max="7936" width="9.140625" style="1"/>
    <col min="7937" max="7937" width="7.7109375" style="1" customWidth="1"/>
    <col min="7938" max="7938" width="56.7109375" style="1" customWidth="1"/>
    <col min="7939" max="7940" width="8.7109375" style="1" customWidth="1"/>
    <col min="7941" max="7941" width="14.7109375" style="1" customWidth="1"/>
    <col min="7942" max="7942" width="16.140625" style="1" customWidth="1"/>
    <col min="7943" max="8192" width="9.140625" style="1"/>
    <col min="8193" max="8193" width="7.7109375" style="1" customWidth="1"/>
    <col min="8194" max="8194" width="56.7109375" style="1" customWidth="1"/>
    <col min="8195" max="8196" width="8.7109375" style="1" customWidth="1"/>
    <col min="8197" max="8197" width="14.7109375" style="1" customWidth="1"/>
    <col min="8198" max="8198" width="16.140625" style="1" customWidth="1"/>
    <col min="8199" max="8448" width="9.140625" style="1"/>
    <col min="8449" max="8449" width="7.7109375" style="1" customWidth="1"/>
    <col min="8450" max="8450" width="56.7109375" style="1" customWidth="1"/>
    <col min="8451" max="8452" width="8.7109375" style="1" customWidth="1"/>
    <col min="8453" max="8453" width="14.7109375" style="1" customWidth="1"/>
    <col min="8454" max="8454" width="16.140625" style="1" customWidth="1"/>
    <col min="8455" max="8704" width="9.140625" style="1"/>
    <col min="8705" max="8705" width="7.7109375" style="1" customWidth="1"/>
    <col min="8706" max="8706" width="56.7109375" style="1" customWidth="1"/>
    <col min="8707" max="8708" width="8.7109375" style="1" customWidth="1"/>
    <col min="8709" max="8709" width="14.7109375" style="1" customWidth="1"/>
    <col min="8710" max="8710" width="16.140625" style="1" customWidth="1"/>
    <col min="8711" max="8960" width="9.140625" style="1"/>
    <col min="8961" max="8961" width="7.7109375" style="1" customWidth="1"/>
    <col min="8962" max="8962" width="56.7109375" style="1" customWidth="1"/>
    <col min="8963" max="8964" width="8.7109375" style="1" customWidth="1"/>
    <col min="8965" max="8965" width="14.7109375" style="1" customWidth="1"/>
    <col min="8966" max="8966" width="16.140625" style="1" customWidth="1"/>
    <col min="8967" max="9216" width="9.140625" style="1"/>
    <col min="9217" max="9217" width="7.7109375" style="1" customWidth="1"/>
    <col min="9218" max="9218" width="56.7109375" style="1" customWidth="1"/>
    <col min="9219" max="9220" width="8.7109375" style="1" customWidth="1"/>
    <col min="9221" max="9221" width="14.7109375" style="1" customWidth="1"/>
    <col min="9222" max="9222" width="16.140625" style="1" customWidth="1"/>
    <col min="9223" max="9472" width="9.140625" style="1"/>
    <col min="9473" max="9473" width="7.7109375" style="1" customWidth="1"/>
    <col min="9474" max="9474" width="56.7109375" style="1" customWidth="1"/>
    <col min="9475" max="9476" width="8.7109375" style="1" customWidth="1"/>
    <col min="9477" max="9477" width="14.7109375" style="1" customWidth="1"/>
    <col min="9478" max="9478" width="16.140625" style="1" customWidth="1"/>
    <col min="9479" max="9728" width="9.140625" style="1"/>
    <col min="9729" max="9729" width="7.7109375" style="1" customWidth="1"/>
    <col min="9730" max="9730" width="56.7109375" style="1" customWidth="1"/>
    <col min="9731" max="9732" width="8.7109375" style="1" customWidth="1"/>
    <col min="9733" max="9733" width="14.7109375" style="1" customWidth="1"/>
    <col min="9734" max="9734" width="16.140625" style="1" customWidth="1"/>
    <col min="9735" max="9984" width="9.140625" style="1"/>
    <col min="9985" max="9985" width="7.7109375" style="1" customWidth="1"/>
    <col min="9986" max="9986" width="56.7109375" style="1" customWidth="1"/>
    <col min="9987" max="9988" width="8.7109375" style="1" customWidth="1"/>
    <col min="9989" max="9989" width="14.7109375" style="1" customWidth="1"/>
    <col min="9990" max="9990" width="16.140625" style="1" customWidth="1"/>
    <col min="9991" max="10240" width="9.140625" style="1"/>
    <col min="10241" max="10241" width="7.7109375" style="1" customWidth="1"/>
    <col min="10242" max="10242" width="56.7109375" style="1" customWidth="1"/>
    <col min="10243" max="10244" width="8.7109375" style="1" customWidth="1"/>
    <col min="10245" max="10245" width="14.7109375" style="1" customWidth="1"/>
    <col min="10246" max="10246" width="16.140625" style="1" customWidth="1"/>
    <col min="10247" max="10496" width="9.140625" style="1"/>
    <col min="10497" max="10497" width="7.7109375" style="1" customWidth="1"/>
    <col min="10498" max="10498" width="56.7109375" style="1" customWidth="1"/>
    <col min="10499" max="10500" width="8.7109375" style="1" customWidth="1"/>
    <col min="10501" max="10501" width="14.7109375" style="1" customWidth="1"/>
    <col min="10502" max="10502" width="16.140625" style="1" customWidth="1"/>
    <col min="10503" max="10752" width="9.140625" style="1"/>
    <col min="10753" max="10753" width="7.7109375" style="1" customWidth="1"/>
    <col min="10754" max="10754" width="56.7109375" style="1" customWidth="1"/>
    <col min="10755" max="10756" width="8.7109375" style="1" customWidth="1"/>
    <col min="10757" max="10757" width="14.7109375" style="1" customWidth="1"/>
    <col min="10758" max="10758" width="16.140625" style="1" customWidth="1"/>
    <col min="10759" max="11008" width="9.140625" style="1"/>
    <col min="11009" max="11009" width="7.7109375" style="1" customWidth="1"/>
    <col min="11010" max="11010" width="56.7109375" style="1" customWidth="1"/>
    <col min="11011" max="11012" width="8.7109375" style="1" customWidth="1"/>
    <col min="11013" max="11013" width="14.7109375" style="1" customWidth="1"/>
    <col min="11014" max="11014" width="16.140625" style="1" customWidth="1"/>
    <col min="11015" max="11264" width="9.140625" style="1"/>
    <col min="11265" max="11265" width="7.7109375" style="1" customWidth="1"/>
    <col min="11266" max="11266" width="56.7109375" style="1" customWidth="1"/>
    <col min="11267" max="11268" width="8.7109375" style="1" customWidth="1"/>
    <col min="11269" max="11269" width="14.7109375" style="1" customWidth="1"/>
    <col min="11270" max="11270" width="16.140625" style="1" customWidth="1"/>
    <col min="11271" max="11520" width="9.140625" style="1"/>
    <col min="11521" max="11521" width="7.7109375" style="1" customWidth="1"/>
    <col min="11522" max="11522" width="56.7109375" style="1" customWidth="1"/>
    <col min="11523" max="11524" width="8.7109375" style="1" customWidth="1"/>
    <col min="11525" max="11525" width="14.7109375" style="1" customWidth="1"/>
    <col min="11526" max="11526" width="16.140625" style="1" customWidth="1"/>
    <col min="11527" max="11776" width="9.140625" style="1"/>
    <col min="11777" max="11777" width="7.7109375" style="1" customWidth="1"/>
    <col min="11778" max="11778" width="56.7109375" style="1" customWidth="1"/>
    <col min="11779" max="11780" width="8.7109375" style="1" customWidth="1"/>
    <col min="11781" max="11781" width="14.7109375" style="1" customWidth="1"/>
    <col min="11782" max="11782" width="16.140625" style="1" customWidth="1"/>
    <col min="11783" max="12032" width="9.140625" style="1"/>
    <col min="12033" max="12033" width="7.7109375" style="1" customWidth="1"/>
    <col min="12034" max="12034" width="56.7109375" style="1" customWidth="1"/>
    <col min="12035" max="12036" width="8.7109375" style="1" customWidth="1"/>
    <col min="12037" max="12037" width="14.7109375" style="1" customWidth="1"/>
    <col min="12038" max="12038" width="16.140625" style="1" customWidth="1"/>
    <col min="12039" max="12288" width="9.140625" style="1"/>
    <col min="12289" max="12289" width="7.7109375" style="1" customWidth="1"/>
    <col min="12290" max="12290" width="56.7109375" style="1" customWidth="1"/>
    <col min="12291" max="12292" width="8.7109375" style="1" customWidth="1"/>
    <col min="12293" max="12293" width="14.7109375" style="1" customWidth="1"/>
    <col min="12294" max="12294" width="16.140625" style="1" customWidth="1"/>
    <col min="12295" max="12544" width="9.140625" style="1"/>
    <col min="12545" max="12545" width="7.7109375" style="1" customWidth="1"/>
    <col min="12546" max="12546" width="56.7109375" style="1" customWidth="1"/>
    <col min="12547" max="12548" width="8.7109375" style="1" customWidth="1"/>
    <col min="12549" max="12549" width="14.7109375" style="1" customWidth="1"/>
    <col min="12550" max="12550" width="16.140625" style="1" customWidth="1"/>
    <col min="12551" max="12800" width="9.140625" style="1"/>
    <col min="12801" max="12801" width="7.7109375" style="1" customWidth="1"/>
    <col min="12802" max="12802" width="56.7109375" style="1" customWidth="1"/>
    <col min="12803" max="12804" width="8.7109375" style="1" customWidth="1"/>
    <col min="12805" max="12805" width="14.7109375" style="1" customWidth="1"/>
    <col min="12806" max="12806" width="16.140625" style="1" customWidth="1"/>
    <col min="12807" max="13056" width="9.140625" style="1"/>
    <col min="13057" max="13057" width="7.7109375" style="1" customWidth="1"/>
    <col min="13058" max="13058" width="56.7109375" style="1" customWidth="1"/>
    <col min="13059" max="13060" width="8.7109375" style="1" customWidth="1"/>
    <col min="13061" max="13061" width="14.7109375" style="1" customWidth="1"/>
    <col min="13062" max="13062" width="16.140625" style="1" customWidth="1"/>
    <col min="13063" max="13312" width="9.140625" style="1"/>
    <col min="13313" max="13313" width="7.7109375" style="1" customWidth="1"/>
    <col min="13314" max="13314" width="56.7109375" style="1" customWidth="1"/>
    <col min="13315" max="13316" width="8.7109375" style="1" customWidth="1"/>
    <col min="13317" max="13317" width="14.7109375" style="1" customWidth="1"/>
    <col min="13318" max="13318" width="16.140625" style="1" customWidth="1"/>
    <col min="13319" max="13568" width="9.140625" style="1"/>
    <col min="13569" max="13569" width="7.7109375" style="1" customWidth="1"/>
    <col min="13570" max="13570" width="56.7109375" style="1" customWidth="1"/>
    <col min="13571" max="13572" width="8.7109375" style="1" customWidth="1"/>
    <col min="13573" max="13573" width="14.7109375" style="1" customWidth="1"/>
    <col min="13574" max="13574" width="16.140625" style="1" customWidth="1"/>
    <col min="13575" max="13824" width="9.140625" style="1"/>
    <col min="13825" max="13825" width="7.7109375" style="1" customWidth="1"/>
    <col min="13826" max="13826" width="56.7109375" style="1" customWidth="1"/>
    <col min="13827" max="13828" width="8.7109375" style="1" customWidth="1"/>
    <col min="13829" max="13829" width="14.7109375" style="1" customWidth="1"/>
    <col min="13830" max="13830" width="16.140625" style="1" customWidth="1"/>
    <col min="13831" max="14080" width="9.140625" style="1"/>
    <col min="14081" max="14081" width="7.7109375" style="1" customWidth="1"/>
    <col min="14082" max="14082" width="56.7109375" style="1" customWidth="1"/>
    <col min="14083" max="14084" width="8.7109375" style="1" customWidth="1"/>
    <col min="14085" max="14085" width="14.7109375" style="1" customWidth="1"/>
    <col min="14086" max="14086" width="16.140625" style="1" customWidth="1"/>
    <col min="14087" max="14336" width="9.140625" style="1"/>
    <col min="14337" max="14337" width="7.7109375" style="1" customWidth="1"/>
    <col min="14338" max="14338" width="56.7109375" style="1" customWidth="1"/>
    <col min="14339" max="14340" width="8.7109375" style="1" customWidth="1"/>
    <col min="14341" max="14341" width="14.7109375" style="1" customWidth="1"/>
    <col min="14342" max="14342" width="16.140625" style="1" customWidth="1"/>
    <col min="14343" max="14592" width="9.140625" style="1"/>
    <col min="14593" max="14593" width="7.7109375" style="1" customWidth="1"/>
    <col min="14594" max="14594" width="56.7109375" style="1" customWidth="1"/>
    <col min="14595" max="14596" width="8.7109375" style="1" customWidth="1"/>
    <col min="14597" max="14597" width="14.7109375" style="1" customWidth="1"/>
    <col min="14598" max="14598" width="16.140625" style="1" customWidth="1"/>
    <col min="14599" max="14848" width="9.140625" style="1"/>
    <col min="14849" max="14849" width="7.7109375" style="1" customWidth="1"/>
    <col min="14850" max="14850" width="56.7109375" style="1" customWidth="1"/>
    <col min="14851" max="14852" width="8.7109375" style="1" customWidth="1"/>
    <col min="14853" max="14853" width="14.7109375" style="1" customWidth="1"/>
    <col min="14854" max="14854" width="16.140625" style="1" customWidth="1"/>
    <col min="14855" max="15104" width="9.140625" style="1"/>
    <col min="15105" max="15105" width="7.7109375" style="1" customWidth="1"/>
    <col min="15106" max="15106" width="56.7109375" style="1" customWidth="1"/>
    <col min="15107" max="15108" width="8.7109375" style="1" customWidth="1"/>
    <col min="15109" max="15109" width="14.7109375" style="1" customWidth="1"/>
    <col min="15110" max="15110" width="16.140625" style="1" customWidth="1"/>
    <col min="15111" max="15360" width="9.140625" style="1"/>
    <col min="15361" max="15361" width="7.7109375" style="1" customWidth="1"/>
    <col min="15362" max="15362" width="56.7109375" style="1" customWidth="1"/>
    <col min="15363" max="15364" width="8.7109375" style="1" customWidth="1"/>
    <col min="15365" max="15365" width="14.7109375" style="1" customWidth="1"/>
    <col min="15366" max="15366" width="16.140625" style="1" customWidth="1"/>
    <col min="15367" max="15616" width="9.140625" style="1"/>
    <col min="15617" max="15617" width="7.7109375" style="1" customWidth="1"/>
    <col min="15618" max="15618" width="56.7109375" style="1" customWidth="1"/>
    <col min="15619" max="15620" width="8.7109375" style="1" customWidth="1"/>
    <col min="15621" max="15621" width="14.7109375" style="1" customWidth="1"/>
    <col min="15622" max="15622" width="16.140625" style="1" customWidth="1"/>
    <col min="15623" max="15872" width="9.140625" style="1"/>
    <col min="15873" max="15873" width="7.7109375" style="1" customWidth="1"/>
    <col min="15874" max="15874" width="56.7109375" style="1" customWidth="1"/>
    <col min="15875" max="15876" width="8.7109375" style="1" customWidth="1"/>
    <col min="15877" max="15877" width="14.7109375" style="1" customWidth="1"/>
    <col min="15878" max="15878" width="16.140625" style="1" customWidth="1"/>
    <col min="15879" max="16128" width="9.140625" style="1"/>
    <col min="16129" max="16129" width="7.7109375" style="1" customWidth="1"/>
    <col min="16130" max="16130" width="56.7109375" style="1" customWidth="1"/>
    <col min="16131" max="16132" width="8.7109375" style="1" customWidth="1"/>
    <col min="16133" max="16133" width="14.7109375" style="1" customWidth="1"/>
    <col min="16134" max="16134" width="16.140625" style="1" customWidth="1"/>
    <col min="16135" max="16384" width="9.140625" style="1"/>
  </cols>
  <sheetData>
    <row r="1" spans="1:8" ht="24.75" customHeight="1">
      <c r="A1" s="49" t="s">
        <v>0</v>
      </c>
      <c r="B1" s="50"/>
      <c r="C1" s="50"/>
      <c r="D1" s="50"/>
      <c r="E1" s="50"/>
      <c r="F1" s="50"/>
      <c r="G1" s="51"/>
      <c r="H1" s="51"/>
    </row>
    <row r="2" spans="1:8" ht="23.25" customHeight="1">
      <c r="A2" s="52" t="s">
        <v>1</v>
      </c>
      <c r="B2" s="53"/>
      <c r="C2" s="53"/>
      <c r="D2" s="53"/>
      <c r="E2" s="53"/>
      <c r="F2" s="53"/>
      <c r="G2" s="51"/>
      <c r="H2" s="51"/>
    </row>
    <row r="3" spans="1:8" ht="60" customHeight="1">
      <c r="A3" s="54" t="s">
        <v>2</v>
      </c>
      <c r="B3" s="55"/>
      <c r="C3" s="55"/>
      <c r="D3" s="55"/>
      <c r="E3" s="55"/>
      <c r="F3" s="55"/>
      <c r="G3" s="58" t="s">
        <v>153</v>
      </c>
      <c r="H3" s="51"/>
    </row>
    <row r="4" spans="1:8" ht="15" customHeight="1">
      <c r="A4" s="17" t="s">
        <v>3</v>
      </c>
      <c r="B4" s="18" t="s">
        <v>4</v>
      </c>
      <c r="C4" s="17" t="s">
        <v>5</v>
      </c>
      <c r="D4" s="17" t="s">
        <v>6</v>
      </c>
      <c r="E4" s="17" t="s">
        <v>7</v>
      </c>
      <c r="F4" s="17" t="s">
        <v>8</v>
      </c>
      <c r="G4" s="51"/>
      <c r="H4" s="51"/>
    </row>
    <row r="5" spans="1:8" ht="15">
      <c r="A5" s="17"/>
      <c r="B5" s="18"/>
      <c r="C5" s="17"/>
      <c r="D5" s="17"/>
      <c r="E5" s="19" t="s">
        <v>9</v>
      </c>
      <c r="F5" s="19" t="s">
        <v>9</v>
      </c>
      <c r="G5" s="51"/>
      <c r="H5" s="51"/>
    </row>
    <row r="6" spans="1:8" ht="15">
      <c r="A6" s="17"/>
      <c r="B6" s="18"/>
      <c r="C6" s="17"/>
      <c r="D6" s="17"/>
      <c r="E6" s="19"/>
      <c r="F6" s="19"/>
      <c r="G6" s="51"/>
      <c r="H6" s="51"/>
    </row>
    <row r="7" spans="1:8" ht="270.75">
      <c r="A7" s="10"/>
      <c r="B7" s="11" t="s">
        <v>10</v>
      </c>
      <c r="C7" s="10"/>
      <c r="D7" s="12"/>
      <c r="E7" s="13"/>
      <c r="F7" s="14"/>
      <c r="G7" s="51"/>
      <c r="H7" s="51"/>
    </row>
    <row r="8" spans="1:8">
      <c r="A8" s="10"/>
      <c r="B8" s="11"/>
      <c r="C8" s="10"/>
      <c r="D8" s="12"/>
      <c r="E8" s="13"/>
      <c r="F8" s="14"/>
      <c r="G8" s="51"/>
      <c r="H8" s="51"/>
    </row>
    <row r="9" spans="1:8" ht="42.75">
      <c r="A9" s="10"/>
      <c r="B9" s="11" t="s">
        <v>11</v>
      </c>
      <c r="C9" s="10"/>
      <c r="D9" s="12"/>
      <c r="E9" s="13"/>
      <c r="F9" s="14"/>
      <c r="G9" s="51"/>
      <c r="H9" s="51"/>
    </row>
    <row r="10" spans="1:8">
      <c r="A10" s="10"/>
      <c r="B10" s="11"/>
      <c r="C10" s="10"/>
      <c r="D10" s="12"/>
      <c r="E10" s="13"/>
      <c r="F10" s="14"/>
      <c r="G10" s="51"/>
      <c r="H10" s="51"/>
    </row>
    <row r="11" spans="1:8" ht="30">
      <c r="A11" s="10"/>
      <c r="B11" s="15" t="s">
        <v>12</v>
      </c>
      <c r="C11" s="10"/>
      <c r="D11" s="12"/>
      <c r="E11" s="13"/>
      <c r="F11" s="14"/>
      <c r="G11" s="51"/>
      <c r="H11" s="51"/>
    </row>
    <row r="12" spans="1:8" ht="15">
      <c r="A12" s="10"/>
      <c r="B12" s="15"/>
      <c r="C12" s="10"/>
      <c r="D12" s="12"/>
      <c r="E12" s="13"/>
      <c r="F12" s="14"/>
      <c r="G12" s="51"/>
      <c r="H12" s="51"/>
    </row>
    <row r="13" spans="1:8" ht="28.5">
      <c r="A13" s="10"/>
      <c r="B13" s="16" t="s">
        <v>13</v>
      </c>
      <c r="C13" s="10"/>
      <c r="D13" s="12"/>
      <c r="E13" s="13"/>
      <c r="F13" s="14"/>
      <c r="G13" s="51"/>
      <c r="H13" s="51"/>
    </row>
    <row r="14" spans="1:8">
      <c r="A14" s="10"/>
      <c r="B14" s="16"/>
      <c r="C14" s="10"/>
      <c r="D14" s="12"/>
      <c r="E14" s="13"/>
      <c r="F14" s="14"/>
      <c r="G14" s="51"/>
      <c r="H14" s="51"/>
    </row>
    <row r="15" spans="1:8" ht="57">
      <c r="A15" s="10"/>
      <c r="B15" s="16" t="s">
        <v>14</v>
      </c>
      <c r="C15" s="10"/>
      <c r="D15" s="12"/>
      <c r="E15" s="13"/>
      <c r="F15" s="14"/>
      <c r="G15" s="51"/>
      <c r="H15" s="51"/>
    </row>
    <row r="16" spans="1:8">
      <c r="A16" s="10"/>
      <c r="B16" s="16"/>
      <c r="C16" s="10"/>
      <c r="D16" s="12"/>
      <c r="E16" s="13"/>
      <c r="F16" s="14"/>
      <c r="G16" s="51"/>
      <c r="H16" s="51"/>
    </row>
    <row r="17" spans="1:8" ht="42.75">
      <c r="A17" s="10"/>
      <c r="B17" s="16" t="s">
        <v>15</v>
      </c>
      <c r="C17" s="10"/>
      <c r="D17" s="12"/>
      <c r="E17" s="13"/>
      <c r="F17" s="14"/>
      <c r="G17" s="51"/>
      <c r="H17" s="51"/>
    </row>
    <row r="18" spans="1:8">
      <c r="A18" s="10"/>
      <c r="B18" s="16"/>
      <c r="C18" s="10"/>
      <c r="D18" s="12"/>
      <c r="E18" s="13"/>
      <c r="F18" s="14"/>
      <c r="G18" s="51"/>
      <c r="H18" s="51"/>
    </row>
    <row r="19" spans="1:8" ht="57">
      <c r="A19" s="10"/>
      <c r="B19" s="16" t="s">
        <v>16</v>
      </c>
      <c r="C19" s="10"/>
      <c r="D19" s="12"/>
      <c r="E19" s="13"/>
      <c r="F19" s="14"/>
      <c r="G19" s="51"/>
      <c r="H19" s="51"/>
    </row>
    <row r="20" spans="1:8">
      <c r="A20" s="10"/>
      <c r="B20" s="16" t="s">
        <v>17</v>
      </c>
      <c r="C20" s="10"/>
      <c r="D20" s="12"/>
      <c r="E20" s="13"/>
      <c r="F20" s="14"/>
      <c r="G20" s="51"/>
      <c r="H20" s="51"/>
    </row>
    <row r="21" spans="1:8" ht="28.5">
      <c r="A21" s="10"/>
      <c r="B21" s="16" t="s">
        <v>18</v>
      </c>
      <c r="C21" s="10"/>
      <c r="D21" s="12"/>
      <c r="E21" s="13"/>
      <c r="F21" s="14"/>
      <c r="G21" s="51"/>
      <c r="H21" s="51"/>
    </row>
    <row r="22" spans="1:8">
      <c r="A22" s="10"/>
      <c r="B22" s="16"/>
      <c r="C22" s="10"/>
      <c r="D22" s="12"/>
      <c r="E22" s="13"/>
      <c r="F22" s="14"/>
      <c r="G22" s="51"/>
      <c r="H22" s="51"/>
    </row>
    <row r="23" spans="1:8" ht="28.5">
      <c r="A23" s="10"/>
      <c r="B23" s="16" t="s">
        <v>19</v>
      </c>
      <c r="C23" s="10"/>
      <c r="D23" s="12"/>
      <c r="E23" s="13"/>
      <c r="F23" s="14"/>
      <c r="G23" s="51"/>
      <c r="H23" s="51"/>
    </row>
    <row r="24" spans="1:8">
      <c r="A24" s="10"/>
      <c r="B24" s="16"/>
      <c r="C24" s="10"/>
      <c r="D24" s="12"/>
      <c r="E24" s="13"/>
      <c r="F24" s="14"/>
      <c r="G24" s="51"/>
      <c r="H24" s="51"/>
    </row>
    <row r="25" spans="1:8" ht="42.75">
      <c r="A25" s="10"/>
      <c r="B25" s="16" t="s">
        <v>20</v>
      </c>
      <c r="C25" s="10"/>
      <c r="D25" s="12"/>
      <c r="E25" s="13"/>
      <c r="F25" s="14"/>
      <c r="G25" s="51"/>
      <c r="H25" s="51"/>
    </row>
    <row r="26" spans="1:8">
      <c r="A26" s="10"/>
      <c r="B26" s="16"/>
      <c r="C26" s="10"/>
      <c r="D26" s="12"/>
      <c r="E26" s="13"/>
      <c r="F26" s="14"/>
      <c r="G26" s="51"/>
      <c r="H26" s="51"/>
    </row>
    <row r="27" spans="1:8">
      <c r="A27" s="10"/>
      <c r="B27" s="16" t="s">
        <v>21</v>
      </c>
      <c r="C27" s="10"/>
      <c r="D27" s="12"/>
      <c r="E27" s="13"/>
      <c r="F27" s="14"/>
      <c r="G27" s="51"/>
      <c r="H27" s="51"/>
    </row>
    <row r="28" spans="1:8" ht="15">
      <c r="A28" s="17"/>
      <c r="B28" s="18"/>
      <c r="C28" s="17"/>
      <c r="D28" s="17"/>
      <c r="E28" s="19"/>
      <c r="F28" s="19"/>
      <c r="G28" s="51"/>
      <c r="H28" s="51"/>
    </row>
    <row r="29" spans="1:8" s="4" customFormat="1" ht="15">
      <c r="A29" s="20">
        <v>1</v>
      </c>
      <c r="B29" s="21" t="s">
        <v>22</v>
      </c>
      <c r="C29" s="10"/>
      <c r="D29" s="12"/>
      <c r="E29" s="12"/>
      <c r="F29" s="22"/>
      <c r="G29" s="56"/>
      <c r="H29" s="56"/>
    </row>
    <row r="30" spans="1:8" s="4" customFormat="1" ht="15">
      <c r="A30" s="23"/>
      <c r="B30" s="24"/>
      <c r="C30" s="10"/>
      <c r="D30" s="12"/>
      <c r="E30" s="12"/>
      <c r="F30" s="22"/>
      <c r="G30" s="56"/>
      <c r="H30" s="56"/>
    </row>
    <row r="31" spans="1:8" s="4" customFormat="1" ht="15">
      <c r="A31" s="23" t="s">
        <v>23</v>
      </c>
      <c r="B31" s="24" t="s">
        <v>24</v>
      </c>
      <c r="C31" s="10"/>
      <c r="D31" s="12"/>
      <c r="E31" s="12"/>
      <c r="F31" s="22"/>
      <c r="G31" s="56"/>
      <c r="H31" s="56"/>
    </row>
    <row r="32" spans="1:8" s="4" customFormat="1" ht="28.5">
      <c r="A32" s="25"/>
      <c r="B32" s="26" t="s">
        <v>25</v>
      </c>
      <c r="C32" s="10"/>
      <c r="D32" s="12"/>
      <c r="E32" s="12"/>
      <c r="F32" s="22"/>
      <c r="G32" s="56"/>
      <c r="H32" s="56"/>
    </row>
    <row r="33" spans="1:8" s="4" customFormat="1">
      <c r="A33" s="25"/>
      <c r="B33" s="27"/>
      <c r="C33" s="10"/>
      <c r="D33" s="12"/>
      <c r="E33" s="12"/>
      <c r="F33" s="22"/>
      <c r="G33" s="56"/>
      <c r="H33" s="56"/>
    </row>
    <row r="34" spans="1:8" s="4" customFormat="1" ht="15">
      <c r="A34" s="23" t="s">
        <v>26</v>
      </c>
      <c r="B34" s="28" t="s">
        <v>27</v>
      </c>
      <c r="C34" s="10"/>
      <c r="D34" s="12"/>
      <c r="E34" s="12"/>
      <c r="F34" s="22"/>
      <c r="G34" s="56"/>
      <c r="H34" s="56"/>
    </row>
    <row r="35" spans="1:8" s="4" customFormat="1" ht="28.5">
      <c r="A35" s="29" t="s">
        <v>28</v>
      </c>
      <c r="B35" s="27" t="s">
        <v>29</v>
      </c>
      <c r="C35" s="10"/>
      <c r="D35" s="12"/>
      <c r="E35" s="12"/>
      <c r="F35" s="22"/>
      <c r="G35" s="56"/>
      <c r="H35" s="56"/>
    </row>
    <row r="36" spans="1:8" s="4" customFormat="1">
      <c r="A36" s="29" t="s">
        <v>30</v>
      </c>
      <c r="B36" s="27" t="s">
        <v>31</v>
      </c>
      <c r="C36" s="10"/>
      <c r="D36" s="12"/>
      <c r="E36" s="12"/>
      <c r="F36" s="22"/>
      <c r="G36" s="56"/>
      <c r="H36" s="56"/>
    </row>
    <row r="37" spans="1:8" s="4" customFormat="1">
      <c r="A37" s="29" t="s">
        <v>32</v>
      </c>
      <c r="B37" s="27" t="s">
        <v>33</v>
      </c>
      <c r="C37" s="10"/>
      <c r="D37" s="12"/>
      <c r="E37" s="12"/>
      <c r="F37" s="22"/>
      <c r="G37" s="56"/>
      <c r="H37" s="56"/>
    </row>
    <row r="38" spans="1:8" s="4" customFormat="1">
      <c r="A38" s="29" t="s">
        <v>34</v>
      </c>
      <c r="B38" s="27" t="s">
        <v>35</v>
      </c>
      <c r="C38" s="10"/>
      <c r="D38" s="12"/>
      <c r="E38" s="12"/>
      <c r="F38" s="22"/>
      <c r="G38" s="56"/>
      <c r="H38" s="56"/>
    </row>
    <row r="39" spans="1:8" s="4" customFormat="1">
      <c r="A39" s="29"/>
      <c r="B39" s="27"/>
      <c r="C39" s="10"/>
      <c r="D39" s="12"/>
      <c r="E39" s="12"/>
      <c r="F39" s="22"/>
      <c r="G39" s="56"/>
      <c r="H39" s="56"/>
    </row>
    <row r="40" spans="1:8" s="4" customFormat="1" ht="15">
      <c r="A40" s="23" t="s">
        <v>36</v>
      </c>
      <c r="B40" s="21" t="s">
        <v>37</v>
      </c>
      <c r="C40" s="10"/>
      <c r="D40" s="12"/>
      <c r="E40" s="12"/>
      <c r="F40" s="22"/>
      <c r="G40" s="56"/>
      <c r="H40" s="56"/>
    </row>
    <row r="41" spans="1:8" s="4" customFormat="1" ht="57">
      <c r="A41" s="25"/>
      <c r="B41" s="27" t="s">
        <v>38</v>
      </c>
      <c r="C41" s="10"/>
      <c r="D41" s="12"/>
      <c r="E41" s="12"/>
      <c r="F41" s="22"/>
      <c r="G41" s="56"/>
      <c r="H41" s="56"/>
    </row>
    <row r="42" spans="1:8" s="4" customFormat="1">
      <c r="A42" s="25"/>
      <c r="B42" s="16"/>
      <c r="C42" s="10"/>
      <c r="D42" s="12"/>
      <c r="E42" s="12"/>
      <c r="F42" s="22"/>
      <c r="G42" s="56"/>
      <c r="H42" s="56"/>
    </row>
    <row r="43" spans="1:8" s="4" customFormat="1" ht="15">
      <c r="A43" s="23" t="s">
        <v>39</v>
      </c>
      <c r="B43" s="21" t="s">
        <v>40</v>
      </c>
      <c r="C43" s="10"/>
      <c r="D43" s="12"/>
      <c r="E43" s="12"/>
      <c r="F43" s="22"/>
      <c r="G43" s="56"/>
      <c r="H43" s="56"/>
    </row>
    <row r="44" spans="1:8" s="4" customFormat="1" ht="15">
      <c r="A44" s="23"/>
      <c r="B44" s="21"/>
      <c r="C44" s="10"/>
      <c r="D44" s="12"/>
      <c r="E44" s="12"/>
      <c r="F44" s="22"/>
      <c r="G44" s="56"/>
      <c r="H44" s="56"/>
    </row>
    <row r="45" spans="1:8" s="4" customFormat="1">
      <c r="A45" s="29" t="s">
        <v>28</v>
      </c>
      <c r="B45" s="26" t="s">
        <v>41</v>
      </c>
      <c r="C45" s="10"/>
      <c r="D45" s="12"/>
      <c r="E45" s="12"/>
      <c r="F45" s="22"/>
      <c r="G45" s="56"/>
      <c r="H45" s="56"/>
    </row>
    <row r="46" spans="1:8" s="4" customFormat="1">
      <c r="A46" s="29" t="s">
        <v>30</v>
      </c>
      <c r="B46" s="26" t="s">
        <v>42</v>
      </c>
      <c r="C46" s="10"/>
      <c r="D46" s="12"/>
      <c r="E46" s="12"/>
      <c r="F46" s="22"/>
      <c r="G46" s="56"/>
      <c r="H46" s="56"/>
    </row>
    <row r="47" spans="1:8" s="4" customFormat="1">
      <c r="A47" s="29" t="s">
        <v>32</v>
      </c>
      <c r="B47" s="26" t="s">
        <v>43</v>
      </c>
      <c r="C47" s="10"/>
      <c r="D47" s="12"/>
      <c r="E47" s="12"/>
      <c r="F47" s="22"/>
      <c r="G47" s="56"/>
      <c r="H47" s="56"/>
    </row>
    <row r="48" spans="1:8" s="4" customFormat="1">
      <c r="A48" s="29"/>
      <c r="B48" s="26"/>
      <c r="C48" s="10"/>
      <c r="D48" s="12"/>
      <c r="E48" s="12"/>
      <c r="F48" s="22"/>
      <c r="G48" s="56"/>
      <c r="H48" s="56"/>
    </row>
    <row r="49" spans="1:8" s="4" customFormat="1">
      <c r="A49" s="29" t="s">
        <v>34</v>
      </c>
      <c r="B49" s="26" t="s">
        <v>44</v>
      </c>
      <c r="C49" s="10"/>
      <c r="D49" s="12"/>
      <c r="E49" s="12"/>
      <c r="F49" s="22"/>
      <c r="G49" s="56"/>
      <c r="H49" s="56"/>
    </row>
    <row r="50" spans="1:8" s="4" customFormat="1">
      <c r="A50" s="29" t="s">
        <v>45</v>
      </c>
      <c r="B50" s="26" t="s">
        <v>46</v>
      </c>
      <c r="C50" s="10"/>
      <c r="D50" s="12"/>
      <c r="E50" s="12"/>
      <c r="F50" s="22"/>
      <c r="G50" s="56"/>
      <c r="H50" s="56"/>
    </row>
    <row r="51" spans="1:8" s="4" customFormat="1">
      <c r="A51" s="29" t="s">
        <v>47</v>
      </c>
      <c r="B51" s="26" t="s">
        <v>48</v>
      </c>
      <c r="C51" s="10"/>
      <c r="D51" s="12"/>
      <c r="E51" s="12"/>
      <c r="F51" s="22"/>
      <c r="G51" s="56"/>
      <c r="H51" s="56"/>
    </row>
    <row r="52" spans="1:8" s="4" customFormat="1">
      <c r="A52" s="29"/>
      <c r="B52" s="26"/>
      <c r="C52" s="10"/>
      <c r="D52" s="12"/>
      <c r="E52" s="12"/>
      <c r="F52" s="22"/>
      <c r="G52" s="56"/>
      <c r="H52" s="56"/>
    </row>
    <row r="53" spans="1:8" s="4" customFormat="1">
      <c r="A53" s="29" t="s">
        <v>49</v>
      </c>
      <c r="B53" s="26" t="s">
        <v>50</v>
      </c>
      <c r="C53" s="10"/>
      <c r="D53" s="12"/>
      <c r="E53" s="12"/>
      <c r="F53" s="22"/>
      <c r="G53" s="56"/>
      <c r="H53" s="56"/>
    </row>
    <row r="54" spans="1:8" ht="15">
      <c r="A54" s="17"/>
      <c r="B54" s="18"/>
      <c r="C54" s="17"/>
      <c r="D54" s="17"/>
      <c r="E54" s="19"/>
      <c r="F54" s="19"/>
      <c r="G54" s="51"/>
      <c r="H54" s="51"/>
    </row>
    <row r="55" spans="1:8" ht="15">
      <c r="A55" s="17"/>
      <c r="B55" s="18" t="s">
        <v>51</v>
      </c>
      <c r="C55" s="30">
        <v>1</v>
      </c>
      <c r="D55" s="10" t="s">
        <v>52</v>
      </c>
      <c r="E55" s="14">
        <v>197670</v>
      </c>
      <c r="F55" s="31">
        <f>+E55*C55</f>
        <v>197670</v>
      </c>
      <c r="G55" s="51"/>
      <c r="H55" s="51"/>
    </row>
    <row r="56" spans="1:8" ht="15">
      <c r="A56" s="17"/>
      <c r="B56" s="18"/>
      <c r="C56" s="17"/>
      <c r="D56" s="17"/>
      <c r="E56" s="19">
        <v>0</v>
      </c>
      <c r="F56" s="31">
        <f t="shared" ref="F56:F119" si="0">+E56*C56</f>
        <v>0</v>
      </c>
      <c r="G56" s="51"/>
      <c r="H56" s="51"/>
    </row>
    <row r="57" spans="1:8" ht="24.95" customHeight="1">
      <c r="A57" s="32">
        <v>1.1000000000000001</v>
      </c>
      <c r="B57" s="33" t="s">
        <v>53</v>
      </c>
      <c r="C57" s="34"/>
      <c r="D57" s="34"/>
      <c r="E57" s="34">
        <v>0</v>
      </c>
      <c r="F57" s="31">
        <f t="shared" si="0"/>
        <v>0</v>
      </c>
      <c r="G57" s="51"/>
      <c r="H57" s="51"/>
    </row>
    <row r="58" spans="1:8" ht="11.25" customHeight="1">
      <c r="A58" s="19"/>
      <c r="B58" s="33"/>
      <c r="C58" s="10"/>
      <c r="D58" s="35"/>
      <c r="E58" s="36">
        <v>0</v>
      </c>
      <c r="F58" s="31">
        <f t="shared" si="0"/>
        <v>0</v>
      </c>
      <c r="G58" s="51"/>
      <c r="H58" s="51"/>
    </row>
    <row r="59" spans="1:8" ht="142.5">
      <c r="A59" s="37"/>
      <c r="B59" s="11" t="s">
        <v>54</v>
      </c>
      <c r="C59" s="30"/>
      <c r="D59" s="10"/>
      <c r="E59" s="36">
        <v>0</v>
      </c>
      <c r="F59" s="31">
        <f t="shared" si="0"/>
        <v>0</v>
      </c>
      <c r="G59" s="51"/>
      <c r="H59" s="51"/>
    </row>
    <row r="60" spans="1:8" ht="28.5">
      <c r="A60" s="37"/>
      <c r="B60" s="11" t="s">
        <v>55</v>
      </c>
      <c r="C60" s="30"/>
      <c r="D60" s="10"/>
      <c r="E60" s="36">
        <v>0</v>
      </c>
      <c r="F60" s="31">
        <f t="shared" si="0"/>
        <v>0</v>
      </c>
      <c r="G60" s="51"/>
      <c r="H60" s="51"/>
    </row>
    <row r="61" spans="1:8" ht="5.25" customHeight="1">
      <c r="A61" s="37"/>
      <c r="B61" s="11"/>
      <c r="C61" s="10"/>
      <c r="D61" s="30"/>
      <c r="E61" s="14">
        <v>0</v>
      </c>
      <c r="F61" s="31">
        <f t="shared" si="0"/>
        <v>0</v>
      </c>
      <c r="G61" s="51"/>
      <c r="H61" s="51"/>
    </row>
    <row r="62" spans="1:8" s="5" customFormat="1" ht="15">
      <c r="A62" s="38" t="s">
        <v>56</v>
      </c>
      <c r="B62" s="15" t="s">
        <v>57</v>
      </c>
      <c r="C62" s="30"/>
      <c r="D62" s="10"/>
      <c r="E62" s="14">
        <v>0</v>
      </c>
      <c r="F62" s="31">
        <f t="shared" si="0"/>
        <v>0</v>
      </c>
      <c r="G62" s="57"/>
      <c r="H62" s="57"/>
    </row>
    <row r="63" spans="1:8" s="5" customFormat="1" ht="15">
      <c r="A63" s="37"/>
      <c r="B63" s="15"/>
      <c r="C63" s="30"/>
      <c r="D63" s="10"/>
      <c r="E63" s="14">
        <v>0</v>
      </c>
      <c r="F63" s="31">
        <f t="shared" si="0"/>
        <v>0</v>
      </c>
      <c r="G63" s="57"/>
      <c r="H63" s="57"/>
    </row>
    <row r="64" spans="1:8" s="5" customFormat="1" ht="57">
      <c r="A64" s="37"/>
      <c r="B64" s="11" t="s">
        <v>58</v>
      </c>
      <c r="C64" s="30">
        <v>1</v>
      </c>
      <c r="D64" s="10" t="s">
        <v>52</v>
      </c>
      <c r="E64" s="14">
        <v>33820</v>
      </c>
      <c r="F64" s="31">
        <f t="shared" si="0"/>
        <v>33820</v>
      </c>
      <c r="G64" s="57"/>
      <c r="H64" s="57"/>
    </row>
    <row r="65" spans="1:8" s="5" customFormat="1">
      <c r="A65" s="37"/>
      <c r="B65" s="11"/>
      <c r="C65" s="30"/>
      <c r="D65" s="10"/>
      <c r="E65" s="14">
        <v>0</v>
      </c>
      <c r="F65" s="31">
        <f t="shared" si="0"/>
        <v>0</v>
      </c>
      <c r="G65" s="57"/>
      <c r="H65" s="57"/>
    </row>
    <row r="66" spans="1:8" s="5" customFormat="1" ht="15">
      <c r="A66" s="38" t="s">
        <v>59</v>
      </c>
      <c r="B66" s="15" t="s">
        <v>60</v>
      </c>
      <c r="C66" s="30"/>
      <c r="D66" s="10"/>
      <c r="E66" s="14">
        <v>0</v>
      </c>
      <c r="F66" s="31">
        <f t="shared" si="0"/>
        <v>0</v>
      </c>
      <c r="G66" s="57"/>
      <c r="H66" s="57"/>
    </row>
    <row r="67" spans="1:8" s="5" customFormat="1" ht="15">
      <c r="A67" s="37"/>
      <c r="B67" s="15"/>
      <c r="C67" s="30"/>
      <c r="D67" s="10"/>
      <c r="E67" s="14">
        <v>0</v>
      </c>
      <c r="F67" s="31">
        <f t="shared" si="0"/>
        <v>0</v>
      </c>
      <c r="G67" s="57"/>
      <c r="H67" s="57"/>
    </row>
    <row r="68" spans="1:8" s="5" customFormat="1" ht="57">
      <c r="A68" s="37"/>
      <c r="B68" s="11" t="s">
        <v>61</v>
      </c>
      <c r="C68" s="30">
        <v>1</v>
      </c>
      <c r="D68" s="10" t="s">
        <v>52</v>
      </c>
      <c r="E68" s="14">
        <v>31125</v>
      </c>
      <c r="F68" s="31">
        <f t="shared" si="0"/>
        <v>31125</v>
      </c>
      <c r="G68" s="57"/>
      <c r="H68" s="57"/>
    </row>
    <row r="69" spans="1:8" s="5" customFormat="1">
      <c r="A69" s="37"/>
      <c r="B69" s="11"/>
      <c r="C69" s="30"/>
      <c r="D69" s="10"/>
      <c r="E69" s="14">
        <v>0</v>
      </c>
      <c r="F69" s="31">
        <f t="shared" si="0"/>
        <v>0</v>
      </c>
      <c r="G69" s="57"/>
      <c r="H69" s="57"/>
    </row>
    <row r="70" spans="1:8" s="5" customFormat="1" ht="15">
      <c r="A70" s="38" t="s">
        <v>62</v>
      </c>
      <c r="B70" s="15" t="s">
        <v>63</v>
      </c>
      <c r="C70" s="30"/>
      <c r="D70" s="10"/>
      <c r="E70" s="14">
        <v>0</v>
      </c>
      <c r="F70" s="31">
        <f t="shared" si="0"/>
        <v>0</v>
      </c>
      <c r="G70" s="57"/>
      <c r="H70" s="57"/>
    </row>
    <row r="71" spans="1:8" s="5" customFormat="1" ht="15">
      <c r="A71" s="37"/>
      <c r="B71" s="15"/>
      <c r="C71" s="30"/>
      <c r="D71" s="10"/>
      <c r="E71" s="14">
        <v>0</v>
      </c>
      <c r="F71" s="31">
        <f t="shared" si="0"/>
        <v>0</v>
      </c>
      <c r="G71" s="57"/>
      <c r="H71" s="57"/>
    </row>
    <row r="72" spans="1:8" s="5" customFormat="1" ht="57">
      <c r="A72" s="37"/>
      <c r="B72" s="11" t="s">
        <v>64</v>
      </c>
      <c r="C72" s="30">
        <v>2</v>
      </c>
      <c r="D72" s="10" t="s">
        <v>52</v>
      </c>
      <c r="E72" s="14">
        <v>29425</v>
      </c>
      <c r="F72" s="31">
        <f t="shared" si="0"/>
        <v>58850</v>
      </c>
      <c r="G72" s="57"/>
      <c r="H72" s="57"/>
    </row>
    <row r="73" spans="1:8" s="5" customFormat="1">
      <c r="A73" s="37"/>
      <c r="B73" s="11"/>
      <c r="C73" s="30"/>
      <c r="D73" s="10"/>
      <c r="E73" s="14">
        <v>0</v>
      </c>
      <c r="F73" s="31">
        <f t="shared" si="0"/>
        <v>0</v>
      </c>
      <c r="G73" s="57"/>
      <c r="H73" s="57"/>
    </row>
    <row r="74" spans="1:8" s="5" customFormat="1" ht="15">
      <c r="A74" s="38" t="s">
        <v>65</v>
      </c>
      <c r="B74" s="15" t="s">
        <v>66</v>
      </c>
      <c r="C74" s="30"/>
      <c r="D74" s="10"/>
      <c r="E74" s="14">
        <v>0</v>
      </c>
      <c r="F74" s="31">
        <f t="shared" si="0"/>
        <v>0</v>
      </c>
      <c r="G74" s="57"/>
      <c r="H74" s="57"/>
    </row>
    <row r="75" spans="1:8" s="5" customFormat="1" ht="15">
      <c r="A75" s="37"/>
      <c r="B75" s="15"/>
      <c r="C75" s="30"/>
      <c r="D75" s="10"/>
      <c r="E75" s="14">
        <v>0</v>
      </c>
      <c r="F75" s="31">
        <f t="shared" si="0"/>
        <v>0</v>
      </c>
      <c r="G75" s="57"/>
      <c r="H75" s="57"/>
    </row>
    <row r="76" spans="1:8" s="5" customFormat="1" ht="57">
      <c r="A76" s="37"/>
      <c r="B76" s="11" t="s">
        <v>67</v>
      </c>
      <c r="C76" s="30">
        <v>1</v>
      </c>
      <c r="D76" s="10" t="s">
        <v>52</v>
      </c>
      <c r="E76" s="14">
        <v>26275</v>
      </c>
      <c r="F76" s="31">
        <f t="shared" si="0"/>
        <v>26275</v>
      </c>
      <c r="G76" s="57"/>
      <c r="H76" s="57"/>
    </row>
    <row r="77" spans="1:8" s="5" customFormat="1">
      <c r="A77" s="37"/>
      <c r="B77" s="11"/>
      <c r="C77" s="30"/>
      <c r="D77" s="10"/>
      <c r="E77" s="14">
        <v>0</v>
      </c>
      <c r="F77" s="31">
        <f t="shared" si="0"/>
        <v>0</v>
      </c>
      <c r="G77" s="57"/>
      <c r="H77" s="57"/>
    </row>
    <row r="78" spans="1:8" s="5" customFormat="1" ht="15">
      <c r="A78" s="38" t="s">
        <v>68</v>
      </c>
      <c r="B78" s="15" t="s">
        <v>69</v>
      </c>
      <c r="C78" s="30"/>
      <c r="D78" s="10"/>
      <c r="E78" s="14">
        <v>0</v>
      </c>
      <c r="F78" s="31">
        <f t="shared" si="0"/>
        <v>0</v>
      </c>
      <c r="G78" s="57"/>
      <c r="H78" s="57"/>
    </row>
    <row r="79" spans="1:8" s="5" customFormat="1" ht="15">
      <c r="A79" s="37"/>
      <c r="B79" s="15"/>
      <c r="C79" s="30"/>
      <c r="D79" s="10"/>
      <c r="E79" s="14">
        <v>0</v>
      </c>
      <c r="F79" s="31">
        <f t="shared" si="0"/>
        <v>0</v>
      </c>
      <c r="G79" s="57"/>
      <c r="H79" s="57"/>
    </row>
    <row r="80" spans="1:8" s="5" customFormat="1" ht="42.75">
      <c r="A80" s="37"/>
      <c r="B80" s="11" t="s">
        <v>70</v>
      </c>
      <c r="C80" s="30">
        <v>1</v>
      </c>
      <c r="D80" s="10" t="s">
        <v>52</v>
      </c>
      <c r="E80" s="14">
        <v>11132</v>
      </c>
      <c r="F80" s="31">
        <f t="shared" si="0"/>
        <v>11132</v>
      </c>
      <c r="G80" s="57"/>
      <c r="H80" s="57"/>
    </row>
    <row r="81" spans="1:8" s="5" customFormat="1">
      <c r="A81" s="37"/>
      <c r="B81" s="11"/>
      <c r="C81" s="30"/>
      <c r="D81" s="10"/>
      <c r="E81" s="14">
        <v>0</v>
      </c>
      <c r="F81" s="31">
        <f t="shared" si="0"/>
        <v>0</v>
      </c>
      <c r="G81" s="57"/>
      <c r="H81" s="57"/>
    </row>
    <row r="82" spans="1:8" s="5" customFormat="1" ht="15">
      <c r="A82" s="38" t="s">
        <v>71</v>
      </c>
      <c r="B82" s="15" t="s">
        <v>72</v>
      </c>
      <c r="C82" s="30"/>
      <c r="D82" s="10"/>
      <c r="E82" s="14">
        <v>0</v>
      </c>
      <c r="F82" s="31">
        <f t="shared" si="0"/>
        <v>0</v>
      </c>
      <c r="G82" s="57"/>
      <c r="H82" s="57"/>
    </row>
    <row r="83" spans="1:8" s="5" customFormat="1" ht="15">
      <c r="A83" s="37"/>
      <c r="B83" s="15"/>
      <c r="C83" s="30"/>
      <c r="D83" s="10"/>
      <c r="E83" s="14">
        <v>0</v>
      </c>
      <c r="F83" s="31">
        <f t="shared" si="0"/>
        <v>0</v>
      </c>
      <c r="G83" s="57"/>
      <c r="H83" s="57"/>
    </row>
    <row r="84" spans="1:8" s="5" customFormat="1" ht="42.75">
      <c r="A84" s="37"/>
      <c r="B84" s="11" t="s">
        <v>73</v>
      </c>
      <c r="C84" s="30">
        <v>1</v>
      </c>
      <c r="D84" s="10" t="s">
        <v>52</v>
      </c>
      <c r="E84" s="14">
        <v>9380</v>
      </c>
      <c r="F84" s="31">
        <f t="shared" si="0"/>
        <v>9380</v>
      </c>
      <c r="G84" s="57"/>
      <c r="H84" s="57"/>
    </row>
    <row r="85" spans="1:8" s="5" customFormat="1">
      <c r="A85" s="37"/>
      <c r="B85" s="11"/>
      <c r="C85" s="30"/>
      <c r="D85" s="10"/>
      <c r="E85" s="14">
        <v>0</v>
      </c>
      <c r="F85" s="31">
        <f t="shared" si="0"/>
        <v>0</v>
      </c>
      <c r="G85" s="57"/>
      <c r="H85" s="57"/>
    </row>
    <row r="86" spans="1:8" s="5" customFormat="1" ht="15">
      <c r="A86" s="38" t="s">
        <v>74</v>
      </c>
      <c r="B86" s="15" t="s">
        <v>75</v>
      </c>
      <c r="C86" s="30"/>
      <c r="D86" s="10"/>
      <c r="E86" s="14">
        <v>0</v>
      </c>
      <c r="F86" s="31">
        <f t="shared" si="0"/>
        <v>0</v>
      </c>
      <c r="G86" s="57"/>
      <c r="H86" s="57"/>
    </row>
    <row r="87" spans="1:8" s="5" customFormat="1" ht="15">
      <c r="A87" s="37"/>
      <c r="B87" s="15"/>
      <c r="C87" s="30"/>
      <c r="D87" s="10"/>
      <c r="E87" s="14">
        <v>0</v>
      </c>
      <c r="F87" s="31">
        <f t="shared" si="0"/>
        <v>0</v>
      </c>
      <c r="G87" s="57"/>
      <c r="H87" s="57"/>
    </row>
    <row r="88" spans="1:8" s="5" customFormat="1" ht="42.75">
      <c r="A88" s="37"/>
      <c r="B88" s="11" t="s">
        <v>76</v>
      </c>
      <c r="C88" s="30">
        <v>1</v>
      </c>
      <c r="D88" s="10" t="s">
        <v>52</v>
      </c>
      <c r="E88" s="14">
        <v>8946</v>
      </c>
      <c r="F88" s="31">
        <f t="shared" si="0"/>
        <v>8946</v>
      </c>
      <c r="G88" s="57"/>
      <c r="H88" s="57"/>
    </row>
    <row r="89" spans="1:8" s="5" customFormat="1">
      <c r="A89" s="37"/>
      <c r="B89" s="11"/>
      <c r="C89" s="30"/>
      <c r="D89" s="10"/>
      <c r="E89" s="14">
        <v>0</v>
      </c>
      <c r="F89" s="31">
        <f t="shared" si="0"/>
        <v>0</v>
      </c>
      <c r="G89" s="57"/>
      <c r="H89" s="57"/>
    </row>
    <row r="90" spans="1:8" ht="71.25">
      <c r="A90" s="37">
        <v>2</v>
      </c>
      <c r="B90" s="11" t="s">
        <v>77</v>
      </c>
      <c r="C90" s="10">
        <v>1</v>
      </c>
      <c r="D90" s="10" t="s">
        <v>78</v>
      </c>
      <c r="E90" s="14">
        <v>185950</v>
      </c>
      <c r="F90" s="31">
        <f t="shared" si="0"/>
        <v>185950</v>
      </c>
      <c r="G90" s="51"/>
      <c r="H90" s="51"/>
    </row>
    <row r="91" spans="1:8">
      <c r="A91" s="37"/>
      <c r="B91" s="11"/>
      <c r="C91" s="10"/>
      <c r="D91" s="30"/>
      <c r="E91" s="14">
        <v>0</v>
      </c>
      <c r="F91" s="31">
        <f t="shared" si="0"/>
        <v>0</v>
      </c>
      <c r="G91" s="51"/>
      <c r="H91" s="51"/>
    </row>
    <row r="92" spans="1:8" ht="71.25">
      <c r="A92" s="25">
        <v>3</v>
      </c>
      <c r="B92" s="26" t="s">
        <v>79</v>
      </c>
      <c r="C92" s="10"/>
      <c r="D92" s="12"/>
      <c r="E92" s="12">
        <v>0</v>
      </c>
      <c r="F92" s="31">
        <f t="shared" si="0"/>
        <v>0</v>
      </c>
      <c r="G92" s="51"/>
      <c r="H92" s="51"/>
    </row>
    <row r="93" spans="1:8">
      <c r="A93" s="25"/>
      <c r="B93" s="26"/>
      <c r="C93" s="10"/>
      <c r="D93" s="12"/>
      <c r="E93" s="12">
        <v>0</v>
      </c>
      <c r="F93" s="31">
        <f t="shared" si="0"/>
        <v>0</v>
      </c>
      <c r="G93" s="51"/>
      <c r="H93" s="51"/>
    </row>
    <row r="94" spans="1:8">
      <c r="A94" s="25">
        <v>3.1</v>
      </c>
      <c r="B94" s="26" t="s">
        <v>80</v>
      </c>
      <c r="C94" s="12">
        <v>40</v>
      </c>
      <c r="D94" s="10" t="s">
        <v>81</v>
      </c>
      <c r="E94" s="14">
        <v>1215</v>
      </c>
      <c r="F94" s="31">
        <f t="shared" si="0"/>
        <v>48600</v>
      </c>
      <c r="G94" s="51"/>
      <c r="H94" s="51"/>
    </row>
    <row r="95" spans="1:8">
      <c r="A95" s="25">
        <v>3.2</v>
      </c>
      <c r="B95" s="26" t="s">
        <v>82</v>
      </c>
      <c r="C95" s="12">
        <v>25</v>
      </c>
      <c r="D95" s="10" t="s">
        <v>81</v>
      </c>
      <c r="E95" s="14">
        <v>1394</v>
      </c>
      <c r="F95" s="31">
        <f t="shared" si="0"/>
        <v>34850</v>
      </c>
      <c r="G95" s="51"/>
      <c r="H95" s="51"/>
    </row>
    <row r="96" spans="1:8">
      <c r="A96" s="25">
        <v>3.3</v>
      </c>
      <c r="B96" s="26" t="s">
        <v>83</v>
      </c>
      <c r="C96" s="12">
        <v>60</v>
      </c>
      <c r="D96" s="10" t="s">
        <v>81</v>
      </c>
      <c r="E96" s="14">
        <v>973</v>
      </c>
      <c r="F96" s="31">
        <f t="shared" si="0"/>
        <v>58380</v>
      </c>
      <c r="G96" s="51"/>
      <c r="H96" s="51"/>
    </row>
    <row r="97" spans="1:8">
      <c r="A97" s="25"/>
      <c r="B97" s="26"/>
      <c r="C97" s="12"/>
      <c r="D97" s="10"/>
      <c r="E97" s="14">
        <v>0</v>
      </c>
      <c r="F97" s="31">
        <f t="shared" si="0"/>
        <v>0</v>
      </c>
      <c r="G97" s="51"/>
      <c r="H97" s="51"/>
    </row>
    <row r="98" spans="1:8">
      <c r="A98" s="25">
        <v>3.4</v>
      </c>
      <c r="B98" s="26" t="s">
        <v>84</v>
      </c>
      <c r="C98" s="12">
        <v>40</v>
      </c>
      <c r="D98" s="10" t="s">
        <v>81</v>
      </c>
      <c r="E98" s="14">
        <v>467</v>
      </c>
      <c r="F98" s="31">
        <f t="shared" si="0"/>
        <v>18680</v>
      </c>
      <c r="G98" s="51"/>
      <c r="H98" s="51"/>
    </row>
    <row r="99" spans="1:8">
      <c r="A99" s="25">
        <v>3.5</v>
      </c>
      <c r="B99" s="26" t="s">
        <v>85</v>
      </c>
      <c r="C99" s="12">
        <v>30</v>
      </c>
      <c r="D99" s="10" t="s">
        <v>81</v>
      </c>
      <c r="E99" s="14">
        <v>745</v>
      </c>
      <c r="F99" s="31">
        <f t="shared" si="0"/>
        <v>22350</v>
      </c>
      <c r="G99" s="51"/>
      <c r="H99" s="51"/>
    </row>
    <row r="100" spans="1:8">
      <c r="A100" s="25">
        <v>3.6</v>
      </c>
      <c r="B100" s="26" t="s">
        <v>86</v>
      </c>
      <c r="C100" s="12">
        <v>35</v>
      </c>
      <c r="D100" s="10" t="s">
        <v>81</v>
      </c>
      <c r="E100" s="14">
        <v>506</v>
      </c>
      <c r="F100" s="31">
        <f t="shared" si="0"/>
        <v>17710</v>
      </c>
      <c r="G100" s="51"/>
      <c r="H100" s="51"/>
    </row>
    <row r="101" spans="1:8">
      <c r="A101" s="25"/>
      <c r="B101" s="26"/>
      <c r="C101" s="12"/>
      <c r="D101" s="10"/>
      <c r="E101" s="14">
        <v>0</v>
      </c>
      <c r="F101" s="31">
        <f t="shared" si="0"/>
        <v>0</v>
      </c>
      <c r="G101" s="51"/>
      <c r="H101" s="51"/>
    </row>
    <row r="102" spans="1:8" ht="28.5">
      <c r="A102" s="37"/>
      <c r="B102" s="11" t="s">
        <v>87</v>
      </c>
      <c r="C102" s="10"/>
      <c r="D102" s="10"/>
      <c r="E102" s="14">
        <v>0</v>
      </c>
      <c r="F102" s="31">
        <f t="shared" si="0"/>
        <v>0</v>
      </c>
      <c r="G102" s="51"/>
      <c r="H102" s="51"/>
    </row>
    <row r="103" spans="1:8">
      <c r="A103" s="37"/>
      <c r="B103" s="11"/>
      <c r="C103" s="10"/>
      <c r="D103" s="10"/>
      <c r="E103" s="14">
        <v>0</v>
      </c>
      <c r="F103" s="31">
        <f t="shared" si="0"/>
        <v>0</v>
      </c>
      <c r="G103" s="51"/>
      <c r="H103" s="51"/>
    </row>
    <row r="104" spans="1:8" ht="57">
      <c r="A104" s="25">
        <v>4</v>
      </c>
      <c r="B104" s="26" t="s">
        <v>88</v>
      </c>
      <c r="C104" s="10"/>
      <c r="D104" s="12"/>
      <c r="E104" s="12">
        <v>0</v>
      </c>
      <c r="F104" s="31">
        <f t="shared" si="0"/>
        <v>0</v>
      </c>
      <c r="G104" s="51"/>
      <c r="H104" s="51"/>
    </row>
    <row r="105" spans="1:8" ht="28.5">
      <c r="A105" s="25">
        <v>4.0999999999999996</v>
      </c>
      <c r="B105" s="26" t="s">
        <v>89</v>
      </c>
      <c r="C105" s="12">
        <v>2</v>
      </c>
      <c r="D105" s="10" t="s">
        <v>90</v>
      </c>
      <c r="E105" s="14">
        <v>2243</v>
      </c>
      <c r="F105" s="31">
        <f t="shared" si="0"/>
        <v>4486</v>
      </c>
      <c r="G105" s="51"/>
      <c r="H105" s="51"/>
    </row>
    <row r="106" spans="1:8">
      <c r="A106" s="25">
        <v>4.2</v>
      </c>
      <c r="B106" s="26" t="s">
        <v>91</v>
      </c>
      <c r="C106" s="12">
        <v>4</v>
      </c>
      <c r="D106" s="10" t="s">
        <v>90</v>
      </c>
      <c r="E106" s="14">
        <v>523</v>
      </c>
      <c r="F106" s="31">
        <f t="shared" si="0"/>
        <v>2092</v>
      </c>
      <c r="G106" s="51"/>
      <c r="H106" s="51"/>
    </row>
    <row r="107" spans="1:8">
      <c r="A107" s="25">
        <v>4.3</v>
      </c>
      <c r="B107" s="26" t="s">
        <v>92</v>
      </c>
      <c r="C107" s="12">
        <v>6</v>
      </c>
      <c r="D107" s="10" t="s">
        <v>90</v>
      </c>
      <c r="E107" s="14">
        <v>396</v>
      </c>
      <c r="F107" s="31">
        <f t="shared" si="0"/>
        <v>2376</v>
      </c>
      <c r="G107" s="51"/>
      <c r="H107" s="51"/>
    </row>
    <row r="108" spans="1:8">
      <c r="A108" s="25"/>
      <c r="B108" s="26"/>
      <c r="C108" s="12"/>
      <c r="D108" s="10"/>
      <c r="E108" s="14">
        <v>0</v>
      </c>
      <c r="F108" s="31">
        <f t="shared" si="0"/>
        <v>0</v>
      </c>
      <c r="G108" s="51"/>
      <c r="H108" s="51"/>
    </row>
    <row r="109" spans="1:8">
      <c r="A109" s="25">
        <v>4.4000000000000004</v>
      </c>
      <c r="B109" s="26" t="s">
        <v>84</v>
      </c>
      <c r="C109" s="12">
        <v>2</v>
      </c>
      <c r="D109" s="10" t="s">
        <v>90</v>
      </c>
      <c r="E109" s="14">
        <v>365</v>
      </c>
      <c r="F109" s="31">
        <f t="shared" si="0"/>
        <v>730</v>
      </c>
      <c r="G109" s="51"/>
      <c r="H109" s="51"/>
    </row>
    <row r="110" spans="1:8">
      <c r="A110" s="25">
        <v>4.5</v>
      </c>
      <c r="B110" s="26" t="s">
        <v>85</v>
      </c>
      <c r="C110" s="12">
        <v>2</v>
      </c>
      <c r="D110" s="10" t="s">
        <v>90</v>
      </c>
      <c r="E110" s="14">
        <v>339</v>
      </c>
      <c r="F110" s="31">
        <f t="shared" si="0"/>
        <v>678</v>
      </c>
      <c r="G110" s="51"/>
      <c r="H110" s="51"/>
    </row>
    <row r="111" spans="1:8">
      <c r="A111" s="25">
        <v>4.5999999999999996</v>
      </c>
      <c r="B111" s="26" t="s">
        <v>86</v>
      </c>
      <c r="C111" s="12">
        <v>4</v>
      </c>
      <c r="D111" s="10" t="s">
        <v>90</v>
      </c>
      <c r="E111" s="14">
        <v>315</v>
      </c>
      <c r="F111" s="31">
        <f t="shared" si="0"/>
        <v>1260</v>
      </c>
      <c r="G111" s="51"/>
      <c r="H111" s="51"/>
    </row>
    <row r="112" spans="1:8">
      <c r="A112" s="25"/>
      <c r="B112" s="26"/>
      <c r="C112" s="12"/>
      <c r="D112" s="10"/>
      <c r="E112" s="14">
        <v>0</v>
      </c>
      <c r="F112" s="31">
        <f t="shared" si="0"/>
        <v>0</v>
      </c>
      <c r="G112" s="51"/>
      <c r="H112" s="51"/>
    </row>
    <row r="113" spans="1:8" ht="99.75">
      <c r="A113" s="10">
        <v>5</v>
      </c>
      <c r="B113" s="11" t="s">
        <v>93</v>
      </c>
      <c r="C113" s="10"/>
      <c r="D113" s="10"/>
      <c r="E113" s="36">
        <v>0</v>
      </c>
      <c r="F113" s="31">
        <f t="shared" si="0"/>
        <v>0</v>
      </c>
      <c r="G113" s="51"/>
      <c r="H113" s="51"/>
    </row>
    <row r="114" spans="1:8">
      <c r="A114" s="10"/>
      <c r="B114" s="11"/>
      <c r="C114" s="10"/>
      <c r="D114" s="10"/>
      <c r="E114" s="36">
        <v>0</v>
      </c>
      <c r="F114" s="31">
        <f t="shared" si="0"/>
        <v>0</v>
      </c>
      <c r="G114" s="51"/>
      <c r="H114" s="51"/>
    </row>
    <row r="115" spans="1:8" ht="20.25" customHeight="1">
      <c r="A115" s="10">
        <v>5.0999999999999996</v>
      </c>
      <c r="B115" s="11" t="s">
        <v>94</v>
      </c>
      <c r="C115" s="10" t="s">
        <v>95</v>
      </c>
      <c r="D115" s="10" t="s">
        <v>81</v>
      </c>
      <c r="E115" s="14">
        <v>1852</v>
      </c>
      <c r="F115" s="31"/>
      <c r="G115" s="51"/>
      <c r="H115" s="51"/>
    </row>
    <row r="116" spans="1:8" ht="20.25" customHeight="1">
      <c r="A116" s="10">
        <v>5.2</v>
      </c>
      <c r="B116" s="11" t="s">
        <v>96</v>
      </c>
      <c r="C116" s="10" t="s">
        <v>95</v>
      </c>
      <c r="D116" s="10" t="s">
        <v>81</v>
      </c>
      <c r="E116" s="14">
        <v>1195</v>
      </c>
      <c r="F116" s="31"/>
      <c r="G116" s="51"/>
      <c r="H116" s="51"/>
    </row>
    <row r="117" spans="1:8">
      <c r="A117" s="10">
        <v>5.3</v>
      </c>
      <c r="B117" s="11" t="s">
        <v>97</v>
      </c>
      <c r="C117" s="10">
        <v>20</v>
      </c>
      <c r="D117" s="10" t="s">
        <v>81</v>
      </c>
      <c r="E117" s="14">
        <v>896</v>
      </c>
      <c r="F117" s="31">
        <f t="shared" si="0"/>
        <v>17920</v>
      </c>
      <c r="G117" s="51"/>
      <c r="H117" s="51"/>
    </row>
    <row r="118" spans="1:8">
      <c r="A118" s="10"/>
      <c r="B118" s="11"/>
      <c r="C118" s="10"/>
      <c r="D118" s="10"/>
      <c r="E118" s="14">
        <v>0</v>
      </c>
      <c r="F118" s="31">
        <f t="shared" si="0"/>
        <v>0</v>
      </c>
      <c r="G118" s="51"/>
      <c r="H118" s="51"/>
    </row>
    <row r="119" spans="1:8" ht="20.25" customHeight="1">
      <c r="A119" s="10">
        <v>5.4</v>
      </c>
      <c r="B119" s="11" t="s">
        <v>98</v>
      </c>
      <c r="C119" s="10">
        <v>45</v>
      </c>
      <c r="D119" s="10" t="s">
        <v>81</v>
      </c>
      <c r="E119" s="14">
        <v>510</v>
      </c>
      <c r="F119" s="31">
        <f t="shared" si="0"/>
        <v>22950</v>
      </c>
      <c r="G119" s="51"/>
      <c r="H119" s="51"/>
    </row>
    <row r="120" spans="1:8" ht="20.25" customHeight="1">
      <c r="A120" s="10">
        <v>5.5</v>
      </c>
      <c r="B120" s="11" t="s">
        <v>99</v>
      </c>
      <c r="C120" s="10">
        <v>250</v>
      </c>
      <c r="D120" s="10" t="s">
        <v>81</v>
      </c>
      <c r="E120" s="14">
        <v>421</v>
      </c>
      <c r="F120" s="31">
        <f t="shared" ref="F120:F183" si="1">+E120*C120</f>
        <v>105250</v>
      </c>
      <c r="G120" s="51"/>
      <c r="H120" s="51"/>
    </row>
    <row r="121" spans="1:8" ht="18.75" customHeight="1">
      <c r="A121" s="10"/>
      <c r="B121" s="11"/>
      <c r="C121" s="10"/>
      <c r="D121" s="10"/>
      <c r="E121" s="14">
        <v>0</v>
      </c>
      <c r="F121" s="31">
        <f t="shared" si="1"/>
        <v>0</v>
      </c>
      <c r="G121" s="51"/>
      <c r="H121" s="51"/>
    </row>
    <row r="122" spans="1:8" ht="85.5">
      <c r="A122" s="25">
        <v>6</v>
      </c>
      <c r="B122" s="39" t="s">
        <v>100</v>
      </c>
      <c r="C122" s="29"/>
      <c r="D122" s="34"/>
      <c r="E122" s="14">
        <v>0</v>
      </c>
      <c r="F122" s="31">
        <f t="shared" si="1"/>
        <v>0</v>
      </c>
      <c r="G122" s="51"/>
      <c r="H122" s="51"/>
    </row>
    <row r="123" spans="1:8">
      <c r="A123" s="25"/>
      <c r="B123" s="39"/>
      <c r="C123" s="29"/>
      <c r="D123" s="34"/>
      <c r="E123" s="14">
        <v>0</v>
      </c>
      <c r="F123" s="31">
        <f t="shared" si="1"/>
        <v>0</v>
      </c>
      <c r="G123" s="51"/>
      <c r="H123" s="51"/>
    </row>
    <row r="124" spans="1:8">
      <c r="A124" s="25">
        <v>6.1</v>
      </c>
      <c r="B124" s="39" t="s">
        <v>101</v>
      </c>
      <c r="C124" s="29">
        <v>30</v>
      </c>
      <c r="D124" s="29" t="s">
        <v>81</v>
      </c>
      <c r="E124" s="14">
        <v>222</v>
      </c>
      <c r="F124" s="31">
        <f t="shared" si="1"/>
        <v>6660</v>
      </c>
      <c r="G124" s="51"/>
      <c r="H124" s="51"/>
    </row>
    <row r="125" spans="1:8">
      <c r="A125" s="25">
        <v>6.2</v>
      </c>
      <c r="B125" s="39" t="s">
        <v>102</v>
      </c>
      <c r="C125" s="29">
        <v>40</v>
      </c>
      <c r="D125" s="29" t="s">
        <v>81</v>
      </c>
      <c r="E125" s="14">
        <v>146</v>
      </c>
      <c r="F125" s="31">
        <f t="shared" si="1"/>
        <v>5840</v>
      </c>
      <c r="G125" s="51"/>
      <c r="H125" s="51"/>
    </row>
    <row r="126" spans="1:8">
      <c r="A126" s="25"/>
      <c r="B126" s="39"/>
      <c r="C126" s="29"/>
      <c r="D126" s="29"/>
      <c r="E126" s="14">
        <v>0</v>
      </c>
      <c r="F126" s="31">
        <f t="shared" si="1"/>
        <v>0</v>
      </c>
      <c r="G126" s="51"/>
      <c r="H126" s="51"/>
    </row>
    <row r="127" spans="1:8" ht="18.75" customHeight="1">
      <c r="A127" s="25">
        <v>6.3</v>
      </c>
      <c r="B127" s="16" t="s">
        <v>103</v>
      </c>
      <c r="C127" s="34">
        <v>30</v>
      </c>
      <c r="D127" s="29" t="s">
        <v>81</v>
      </c>
      <c r="E127" s="14">
        <v>162</v>
      </c>
      <c r="F127" s="31">
        <f t="shared" si="1"/>
        <v>4860</v>
      </c>
      <c r="G127" s="51"/>
      <c r="H127" s="51"/>
    </row>
    <row r="128" spans="1:8" ht="18.75" customHeight="1">
      <c r="A128" s="25">
        <v>6.4</v>
      </c>
      <c r="B128" s="16" t="s">
        <v>104</v>
      </c>
      <c r="C128" s="34">
        <v>200</v>
      </c>
      <c r="D128" s="29" t="s">
        <v>81</v>
      </c>
      <c r="E128" s="14">
        <v>33</v>
      </c>
      <c r="F128" s="31">
        <f t="shared" si="1"/>
        <v>6600</v>
      </c>
      <c r="G128" s="51"/>
      <c r="H128" s="51"/>
    </row>
    <row r="129" spans="1:8" ht="18.75" customHeight="1">
      <c r="A129" s="25">
        <v>6.5</v>
      </c>
      <c r="B129" s="16" t="s">
        <v>105</v>
      </c>
      <c r="C129" s="34">
        <v>40</v>
      </c>
      <c r="D129" s="29" t="s">
        <v>81</v>
      </c>
      <c r="E129" s="14">
        <v>106</v>
      </c>
      <c r="F129" s="31">
        <f t="shared" si="1"/>
        <v>4240</v>
      </c>
      <c r="G129" s="51"/>
      <c r="H129" s="51"/>
    </row>
    <row r="130" spans="1:8" ht="18.75" customHeight="1">
      <c r="A130" s="25"/>
      <c r="B130" s="16"/>
      <c r="C130" s="34"/>
      <c r="D130" s="29"/>
      <c r="E130" s="14">
        <v>0</v>
      </c>
      <c r="F130" s="31">
        <f t="shared" si="1"/>
        <v>0</v>
      </c>
      <c r="G130" s="51"/>
      <c r="H130" s="51"/>
    </row>
    <row r="131" spans="1:8" ht="85.5">
      <c r="A131" s="25">
        <v>7</v>
      </c>
      <c r="B131" s="16" t="s">
        <v>106</v>
      </c>
      <c r="C131" s="10"/>
      <c r="D131" s="12"/>
      <c r="E131" s="12">
        <v>0</v>
      </c>
      <c r="F131" s="31">
        <f t="shared" si="1"/>
        <v>0</v>
      </c>
      <c r="G131" s="60" t="s">
        <v>163</v>
      </c>
      <c r="H131" s="51"/>
    </row>
    <row r="132" spans="1:8">
      <c r="A132" s="25"/>
      <c r="B132" s="26"/>
      <c r="C132" s="10"/>
      <c r="D132" s="12"/>
      <c r="E132" s="12">
        <v>0</v>
      </c>
      <c r="F132" s="31">
        <f t="shared" si="1"/>
        <v>0</v>
      </c>
      <c r="G132" s="51"/>
      <c r="H132" s="51"/>
    </row>
    <row r="133" spans="1:8" ht="27.75" customHeight="1">
      <c r="A133" s="25">
        <v>7.1</v>
      </c>
      <c r="B133" s="26" t="s">
        <v>107</v>
      </c>
      <c r="C133" s="10">
        <v>45</v>
      </c>
      <c r="D133" s="12" t="s">
        <v>81</v>
      </c>
      <c r="E133" s="14">
        <v>1299</v>
      </c>
      <c r="F133" s="31">
        <f t="shared" si="1"/>
        <v>58455</v>
      </c>
      <c r="G133" s="51"/>
      <c r="H133" s="51"/>
    </row>
    <row r="134" spans="1:8" ht="27.75" customHeight="1">
      <c r="A134" s="25">
        <v>7.2</v>
      </c>
      <c r="B134" s="26" t="s">
        <v>108</v>
      </c>
      <c r="C134" s="10">
        <v>25</v>
      </c>
      <c r="D134" s="12" t="s">
        <v>81</v>
      </c>
      <c r="E134" s="14">
        <v>1968</v>
      </c>
      <c r="F134" s="31">
        <f t="shared" si="1"/>
        <v>49200</v>
      </c>
      <c r="G134" s="51"/>
      <c r="H134" s="51"/>
    </row>
    <row r="135" spans="1:8" ht="27.75" customHeight="1">
      <c r="A135" s="25">
        <v>7.3</v>
      </c>
      <c r="B135" s="26" t="s">
        <v>109</v>
      </c>
      <c r="C135" s="10">
        <v>10</v>
      </c>
      <c r="D135" s="12" t="s">
        <v>81</v>
      </c>
      <c r="E135" s="14">
        <v>2627</v>
      </c>
      <c r="F135" s="31">
        <f t="shared" si="1"/>
        <v>26270</v>
      </c>
      <c r="G135" s="51"/>
      <c r="H135" s="51"/>
    </row>
    <row r="136" spans="1:8" ht="9" customHeight="1">
      <c r="A136" s="10"/>
      <c r="B136" s="11"/>
      <c r="C136" s="10"/>
      <c r="D136" s="10"/>
      <c r="E136" s="14">
        <v>0</v>
      </c>
      <c r="F136" s="31">
        <f t="shared" si="1"/>
        <v>0</v>
      </c>
      <c r="G136" s="51"/>
      <c r="H136" s="51"/>
    </row>
    <row r="137" spans="1:8" ht="142.5">
      <c r="A137" s="30">
        <v>8</v>
      </c>
      <c r="B137" s="26" t="s">
        <v>110</v>
      </c>
      <c r="C137" s="30">
        <v>32</v>
      </c>
      <c r="D137" s="10" t="s">
        <v>111</v>
      </c>
      <c r="E137" s="14">
        <v>2548</v>
      </c>
      <c r="F137" s="31">
        <f t="shared" si="1"/>
        <v>81536</v>
      </c>
      <c r="G137" s="59" t="s">
        <v>154</v>
      </c>
      <c r="H137" s="51"/>
    </row>
    <row r="138" spans="1:8">
      <c r="A138" s="30"/>
      <c r="B138" s="40"/>
      <c r="C138" s="30"/>
      <c r="D138" s="10"/>
      <c r="E138" s="14">
        <v>0</v>
      </c>
      <c r="F138" s="31">
        <f t="shared" si="1"/>
        <v>0</v>
      </c>
      <c r="G138" s="51"/>
      <c r="H138" s="51"/>
    </row>
    <row r="139" spans="1:8" ht="142.5">
      <c r="A139" s="30">
        <v>9</v>
      </c>
      <c r="B139" s="26" t="s">
        <v>112</v>
      </c>
      <c r="C139" s="30">
        <v>98</v>
      </c>
      <c r="D139" s="10" t="s">
        <v>111</v>
      </c>
      <c r="E139" s="14">
        <v>1289</v>
      </c>
      <c r="F139" s="31">
        <f t="shared" si="1"/>
        <v>126322</v>
      </c>
      <c r="G139" s="59" t="s">
        <v>155</v>
      </c>
      <c r="H139" s="51"/>
    </row>
    <row r="140" spans="1:8">
      <c r="A140" s="30"/>
      <c r="B140" s="40"/>
      <c r="C140" s="30"/>
      <c r="D140" s="10"/>
      <c r="E140" s="14">
        <v>0</v>
      </c>
      <c r="F140" s="31">
        <f t="shared" si="1"/>
        <v>0</v>
      </c>
      <c r="G140" s="51"/>
      <c r="H140" s="51"/>
    </row>
    <row r="141" spans="1:8" ht="142.5">
      <c r="A141" s="30">
        <v>10</v>
      </c>
      <c r="B141" s="26" t="s">
        <v>113</v>
      </c>
      <c r="C141" s="30">
        <v>4</v>
      </c>
      <c r="D141" s="10" t="s">
        <v>111</v>
      </c>
      <c r="E141" s="14">
        <v>4835</v>
      </c>
      <c r="F141" s="31">
        <f t="shared" si="1"/>
        <v>19340</v>
      </c>
      <c r="G141" s="59" t="s">
        <v>156</v>
      </c>
      <c r="H141" s="51"/>
    </row>
    <row r="142" spans="1:8">
      <c r="A142" s="30"/>
      <c r="B142" s="40"/>
      <c r="C142" s="30"/>
      <c r="D142" s="10"/>
      <c r="E142" s="14">
        <v>0</v>
      </c>
      <c r="F142" s="31">
        <f t="shared" si="1"/>
        <v>0</v>
      </c>
      <c r="G142" s="51"/>
      <c r="H142" s="51"/>
    </row>
    <row r="143" spans="1:8" ht="142.5">
      <c r="A143" s="30">
        <v>11</v>
      </c>
      <c r="B143" s="26" t="s">
        <v>114</v>
      </c>
      <c r="C143" s="30">
        <v>18</v>
      </c>
      <c r="D143" s="10" t="s">
        <v>111</v>
      </c>
      <c r="E143" s="14">
        <v>1934</v>
      </c>
      <c r="F143" s="31">
        <f t="shared" si="1"/>
        <v>34812</v>
      </c>
      <c r="G143" s="59" t="s">
        <v>157</v>
      </c>
      <c r="H143" s="51"/>
    </row>
    <row r="144" spans="1:8">
      <c r="A144" s="30"/>
      <c r="B144" s="40"/>
      <c r="C144" s="30"/>
      <c r="D144" s="10"/>
      <c r="E144" s="14">
        <v>0</v>
      </c>
      <c r="F144" s="31">
        <f t="shared" si="1"/>
        <v>0</v>
      </c>
      <c r="G144" s="51"/>
      <c r="H144" s="51"/>
    </row>
    <row r="145" spans="1:8" ht="242.25">
      <c r="A145" s="30">
        <v>12</v>
      </c>
      <c r="B145" s="40" t="s">
        <v>115</v>
      </c>
      <c r="C145" s="30">
        <v>6</v>
      </c>
      <c r="D145" s="10" t="s">
        <v>116</v>
      </c>
      <c r="E145" s="14">
        <v>3203</v>
      </c>
      <c r="F145" s="31">
        <f t="shared" si="1"/>
        <v>19218</v>
      </c>
      <c r="G145" s="59" t="s">
        <v>158</v>
      </c>
      <c r="H145" s="51"/>
    </row>
    <row r="146" spans="1:8">
      <c r="A146" s="30"/>
      <c r="B146" s="40"/>
      <c r="C146" s="30"/>
      <c r="D146" s="10"/>
      <c r="E146" s="14">
        <v>0</v>
      </c>
      <c r="F146" s="31">
        <f t="shared" si="1"/>
        <v>0</v>
      </c>
      <c r="G146" s="51"/>
      <c r="H146" s="51"/>
    </row>
    <row r="147" spans="1:8" ht="128.25">
      <c r="A147" s="30">
        <v>13</v>
      </c>
      <c r="B147" s="40" t="s">
        <v>117</v>
      </c>
      <c r="C147" s="30">
        <v>22</v>
      </c>
      <c r="D147" s="10" t="s">
        <v>116</v>
      </c>
      <c r="E147" s="14">
        <v>1060</v>
      </c>
      <c r="F147" s="31">
        <f t="shared" si="1"/>
        <v>23320</v>
      </c>
      <c r="G147" s="59" t="s">
        <v>159</v>
      </c>
      <c r="H147" s="51"/>
    </row>
    <row r="148" spans="1:8">
      <c r="A148" s="30"/>
      <c r="B148" s="40"/>
      <c r="C148" s="30"/>
      <c r="D148" s="10"/>
      <c r="E148" s="14">
        <v>0</v>
      </c>
      <c r="F148" s="31">
        <f t="shared" si="1"/>
        <v>0</v>
      </c>
      <c r="G148" s="51"/>
      <c r="H148" s="51"/>
    </row>
    <row r="149" spans="1:8" ht="42.75">
      <c r="A149" s="30">
        <v>14</v>
      </c>
      <c r="B149" s="11" t="s">
        <v>118</v>
      </c>
      <c r="C149" s="30" t="s">
        <v>95</v>
      </c>
      <c r="D149" s="10" t="s">
        <v>116</v>
      </c>
      <c r="E149" s="14">
        <v>4275</v>
      </c>
      <c r="F149" s="31"/>
      <c r="G149" s="59" t="s">
        <v>160</v>
      </c>
      <c r="H149" s="51"/>
    </row>
    <row r="150" spans="1:8">
      <c r="A150" s="30"/>
      <c r="B150" s="11"/>
      <c r="C150" s="30"/>
      <c r="D150" s="10"/>
      <c r="E150" s="14">
        <v>0</v>
      </c>
      <c r="F150" s="31">
        <f t="shared" si="1"/>
        <v>0</v>
      </c>
      <c r="G150" s="51"/>
      <c r="H150" s="51"/>
    </row>
    <row r="151" spans="1:8" ht="228">
      <c r="A151" s="41">
        <v>15</v>
      </c>
      <c r="B151" s="26" t="s">
        <v>119</v>
      </c>
      <c r="C151" s="30">
        <v>6</v>
      </c>
      <c r="D151" s="10" t="s">
        <v>116</v>
      </c>
      <c r="E151" s="14">
        <v>5426</v>
      </c>
      <c r="F151" s="31">
        <f t="shared" si="1"/>
        <v>32556</v>
      </c>
      <c r="G151" s="25" t="s">
        <v>156</v>
      </c>
      <c r="H151" s="51"/>
    </row>
    <row r="152" spans="1:8">
      <c r="A152" s="41"/>
      <c r="B152" s="11"/>
      <c r="C152" s="30"/>
      <c r="D152" s="10"/>
      <c r="E152" s="14">
        <v>0</v>
      </c>
      <c r="F152" s="31">
        <f t="shared" si="1"/>
        <v>0</v>
      </c>
      <c r="G152" s="51"/>
      <c r="H152" s="51"/>
    </row>
    <row r="153" spans="1:8" ht="228">
      <c r="A153" s="30">
        <v>16</v>
      </c>
      <c r="B153" s="26" t="s">
        <v>120</v>
      </c>
      <c r="C153" s="30">
        <v>26</v>
      </c>
      <c r="D153" s="10" t="s">
        <v>116</v>
      </c>
      <c r="E153" s="14">
        <v>6395</v>
      </c>
      <c r="F153" s="31">
        <f t="shared" si="1"/>
        <v>166270</v>
      </c>
      <c r="G153" s="25" t="s">
        <v>156</v>
      </c>
      <c r="H153" s="51"/>
    </row>
    <row r="154" spans="1:8">
      <c r="A154" s="30"/>
      <c r="B154" s="11"/>
      <c r="C154" s="30"/>
      <c r="D154" s="10"/>
      <c r="E154" s="14">
        <v>0</v>
      </c>
      <c r="F154" s="31">
        <f t="shared" si="1"/>
        <v>0</v>
      </c>
      <c r="G154" s="51"/>
      <c r="H154" s="51"/>
    </row>
    <row r="155" spans="1:8" ht="213.75">
      <c r="A155" s="30">
        <v>17</v>
      </c>
      <c r="B155" s="26" t="s">
        <v>121</v>
      </c>
      <c r="C155" s="30">
        <v>10</v>
      </c>
      <c r="D155" s="10" t="s">
        <v>116</v>
      </c>
      <c r="E155" s="14">
        <v>8434</v>
      </c>
      <c r="F155" s="31">
        <f t="shared" si="1"/>
        <v>84340</v>
      </c>
      <c r="G155" s="25" t="s">
        <v>156</v>
      </c>
      <c r="H155" s="51"/>
    </row>
    <row r="156" spans="1:8">
      <c r="A156" s="30"/>
      <c r="B156" s="11" t="s">
        <v>122</v>
      </c>
      <c r="C156" s="30"/>
      <c r="D156" s="10"/>
      <c r="E156" s="14">
        <v>0</v>
      </c>
      <c r="F156" s="31">
        <f t="shared" si="1"/>
        <v>0</v>
      </c>
      <c r="G156" s="51"/>
      <c r="H156" s="51"/>
    </row>
    <row r="157" spans="1:8" ht="256.5">
      <c r="A157" s="30">
        <v>18</v>
      </c>
      <c r="B157" s="26" t="s">
        <v>123</v>
      </c>
      <c r="C157" s="30">
        <v>6</v>
      </c>
      <c r="D157" s="10" t="s">
        <v>116</v>
      </c>
      <c r="E157" s="14">
        <v>5900</v>
      </c>
      <c r="F157" s="31">
        <f t="shared" si="1"/>
        <v>35400</v>
      </c>
      <c r="G157" s="25" t="s">
        <v>156</v>
      </c>
      <c r="H157" s="51"/>
    </row>
    <row r="158" spans="1:8">
      <c r="A158" s="30"/>
      <c r="B158" s="11"/>
      <c r="C158" s="30"/>
      <c r="D158" s="10"/>
      <c r="E158" s="14">
        <v>0</v>
      </c>
      <c r="F158" s="31">
        <f t="shared" si="1"/>
        <v>0</v>
      </c>
      <c r="G158" s="51"/>
      <c r="H158" s="51"/>
    </row>
    <row r="159" spans="1:8" ht="57">
      <c r="A159" s="30">
        <v>19</v>
      </c>
      <c r="B159" s="11" t="s">
        <v>124</v>
      </c>
      <c r="C159" s="30">
        <v>14</v>
      </c>
      <c r="D159" s="10" t="s">
        <v>90</v>
      </c>
      <c r="E159" s="14">
        <v>3252</v>
      </c>
      <c r="F159" s="31">
        <f t="shared" si="1"/>
        <v>45528</v>
      </c>
      <c r="G159" s="51"/>
      <c r="H159" s="51"/>
    </row>
    <row r="160" spans="1:8">
      <c r="A160" s="30"/>
      <c r="B160" s="11"/>
      <c r="C160" s="30"/>
      <c r="D160" s="10"/>
      <c r="E160" s="14">
        <v>0</v>
      </c>
      <c r="F160" s="31">
        <f t="shared" si="1"/>
        <v>0</v>
      </c>
      <c r="G160" s="51"/>
      <c r="H160" s="51"/>
    </row>
    <row r="161" spans="1:8" ht="57">
      <c r="A161" s="30">
        <v>20</v>
      </c>
      <c r="B161" s="11" t="s">
        <v>125</v>
      </c>
      <c r="C161" s="30">
        <v>4</v>
      </c>
      <c r="D161" s="10" t="s">
        <v>90</v>
      </c>
      <c r="E161" s="14">
        <v>4130</v>
      </c>
      <c r="F161" s="31">
        <f t="shared" si="1"/>
        <v>16520</v>
      </c>
      <c r="G161" s="51"/>
      <c r="H161" s="51"/>
    </row>
    <row r="162" spans="1:8">
      <c r="A162" s="30"/>
      <c r="B162" s="11"/>
      <c r="C162" s="30"/>
      <c r="D162" s="10"/>
      <c r="E162" s="14">
        <v>0</v>
      </c>
      <c r="F162" s="31">
        <f t="shared" si="1"/>
        <v>0</v>
      </c>
      <c r="G162" s="51"/>
      <c r="H162" s="51"/>
    </row>
    <row r="163" spans="1:8" ht="114">
      <c r="A163" s="30">
        <v>21</v>
      </c>
      <c r="B163" s="11" t="s">
        <v>126</v>
      </c>
      <c r="C163" s="30">
        <v>3</v>
      </c>
      <c r="D163" s="10" t="s">
        <v>90</v>
      </c>
      <c r="E163" s="14">
        <v>4130</v>
      </c>
      <c r="F163" s="31">
        <f t="shared" si="1"/>
        <v>12390</v>
      </c>
      <c r="G163" s="61" t="s">
        <v>161</v>
      </c>
      <c r="H163" s="51"/>
    </row>
    <row r="164" spans="1:8">
      <c r="A164" s="30"/>
      <c r="B164" s="11"/>
      <c r="C164" s="30"/>
      <c r="D164" s="10"/>
      <c r="E164" s="14">
        <v>0</v>
      </c>
      <c r="F164" s="31">
        <f t="shared" si="1"/>
        <v>0</v>
      </c>
      <c r="G164" s="51"/>
      <c r="H164" s="51"/>
    </row>
    <row r="165" spans="1:8" ht="85.5">
      <c r="A165" s="30">
        <v>22</v>
      </c>
      <c r="B165" s="11" t="s">
        <v>127</v>
      </c>
      <c r="C165" s="30">
        <v>1</v>
      </c>
      <c r="D165" s="10" t="s">
        <v>90</v>
      </c>
      <c r="E165" s="14">
        <v>7285</v>
      </c>
      <c r="F165" s="31">
        <f t="shared" si="1"/>
        <v>7285</v>
      </c>
      <c r="G165" s="60" t="s">
        <v>162</v>
      </c>
      <c r="H165" s="51"/>
    </row>
    <row r="166" spans="1:8">
      <c r="A166" s="30"/>
      <c r="B166" s="11"/>
      <c r="C166" s="30"/>
      <c r="D166" s="10"/>
      <c r="E166" s="14">
        <v>0</v>
      </c>
      <c r="F166" s="31">
        <f t="shared" si="1"/>
        <v>0</v>
      </c>
      <c r="G166" s="51"/>
      <c r="H166" s="51"/>
    </row>
    <row r="167" spans="1:8" ht="71.25">
      <c r="A167" s="10">
        <v>23</v>
      </c>
      <c r="B167" s="11" t="s">
        <v>128</v>
      </c>
      <c r="C167" s="10"/>
      <c r="D167" s="10"/>
      <c r="E167" s="14">
        <v>0</v>
      </c>
      <c r="F167" s="31">
        <f t="shared" si="1"/>
        <v>0</v>
      </c>
      <c r="G167" s="51"/>
      <c r="H167" s="51"/>
    </row>
    <row r="168" spans="1:8" ht="17.25" customHeight="1">
      <c r="A168" s="10"/>
      <c r="B168" s="11"/>
      <c r="C168" s="10"/>
      <c r="D168" s="10"/>
      <c r="E168" s="14">
        <v>0</v>
      </c>
      <c r="F168" s="31">
        <f t="shared" si="1"/>
        <v>0</v>
      </c>
      <c r="G168" s="51"/>
      <c r="H168" s="51"/>
    </row>
    <row r="169" spans="1:8" ht="17.25" customHeight="1">
      <c r="A169" s="10" t="s">
        <v>56</v>
      </c>
      <c r="B169" s="11" t="s">
        <v>129</v>
      </c>
      <c r="C169" s="10">
        <v>125</v>
      </c>
      <c r="D169" s="10" t="s">
        <v>81</v>
      </c>
      <c r="E169" s="36">
        <v>93</v>
      </c>
      <c r="F169" s="31">
        <f t="shared" si="1"/>
        <v>11625</v>
      </c>
      <c r="G169" s="51"/>
      <c r="H169" s="51"/>
    </row>
    <row r="170" spans="1:8" ht="17.25" customHeight="1">
      <c r="A170" s="10" t="s">
        <v>59</v>
      </c>
      <c r="B170" s="11" t="s">
        <v>130</v>
      </c>
      <c r="C170" s="10">
        <v>100</v>
      </c>
      <c r="D170" s="10" t="s">
        <v>81</v>
      </c>
      <c r="E170" s="36">
        <v>75</v>
      </c>
      <c r="F170" s="31">
        <f t="shared" si="1"/>
        <v>7500</v>
      </c>
      <c r="G170" s="51"/>
      <c r="H170" s="51"/>
    </row>
    <row r="171" spans="1:8" ht="17.25" customHeight="1">
      <c r="A171" s="10"/>
      <c r="B171" s="11"/>
      <c r="C171" s="10"/>
      <c r="D171" s="10"/>
      <c r="E171" s="36">
        <v>0</v>
      </c>
      <c r="F171" s="31">
        <f t="shared" si="1"/>
        <v>0</v>
      </c>
      <c r="G171" s="51"/>
      <c r="H171" s="51"/>
    </row>
    <row r="172" spans="1:8" ht="71.25">
      <c r="A172" s="10">
        <v>24</v>
      </c>
      <c r="B172" s="11" t="s">
        <v>131</v>
      </c>
      <c r="C172" s="10"/>
      <c r="D172" s="10"/>
      <c r="E172" s="36">
        <v>0</v>
      </c>
      <c r="F172" s="31">
        <f t="shared" si="1"/>
        <v>0</v>
      </c>
      <c r="G172" s="51"/>
      <c r="H172" s="51"/>
    </row>
    <row r="173" spans="1:8" ht="17.25" customHeight="1">
      <c r="A173" s="10"/>
      <c r="B173" s="11"/>
      <c r="C173" s="10"/>
      <c r="D173" s="10"/>
      <c r="E173" s="36">
        <v>0</v>
      </c>
      <c r="F173" s="31">
        <f t="shared" si="1"/>
        <v>0</v>
      </c>
      <c r="G173" s="51"/>
      <c r="H173" s="51"/>
    </row>
    <row r="174" spans="1:8" ht="17.25" customHeight="1">
      <c r="A174" s="10" t="s">
        <v>56</v>
      </c>
      <c r="B174" s="11" t="s">
        <v>132</v>
      </c>
      <c r="C174" s="10" t="s">
        <v>95</v>
      </c>
      <c r="D174" s="10" t="s">
        <v>81</v>
      </c>
      <c r="E174" s="36">
        <v>225</v>
      </c>
      <c r="F174" s="31"/>
      <c r="G174" s="51"/>
      <c r="H174" s="51"/>
    </row>
    <row r="175" spans="1:8" ht="17.25" customHeight="1">
      <c r="A175" s="10" t="s">
        <v>59</v>
      </c>
      <c r="B175" s="11" t="s">
        <v>133</v>
      </c>
      <c r="C175" s="10" t="s">
        <v>95</v>
      </c>
      <c r="D175" s="10" t="s">
        <v>81</v>
      </c>
      <c r="E175" s="36">
        <v>180</v>
      </c>
      <c r="F175" s="31"/>
      <c r="G175" s="51"/>
      <c r="H175" s="51"/>
    </row>
    <row r="176" spans="1:8" ht="17.25" customHeight="1">
      <c r="A176" s="35"/>
      <c r="B176" s="26"/>
      <c r="C176" s="10"/>
      <c r="D176" s="10"/>
      <c r="E176" s="36">
        <v>0</v>
      </c>
      <c r="F176" s="31">
        <f t="shared" si="1"/>
        <v>0</v>
      </c>
      <c r="G176" s="51"/>
      <c r="H176" s="51"/>
    </row>
    <row r="177" spans="1:8" ht="114">
      <c r="A177" s="10">
        <v>25</v>
      </c>
      <c r="B177" s="11" t="s">
        <v>134</v>
      </c>
      <c r="C177" s="10"/>
      <c r="D177" s="10"/>
      <c r="E177" s="14">
        <v>0</v>
      </c>
      <c r="F177" s="31">
        <f t="shared" si="1"/>
        <v>0</v>
      </c>
      <c r="G177" s="51"/>
      <c r="H177" s="51"/>
    </row>
    <row r="178" spans="1:8" ht="28.5">
      <c r="A178" s="35" t="s">
        <v>56</v>
      </c>
      <c r="B178" s="11" t="s">
        <v>135</v>
      </c>
      <c r="C178" s="10">
        <v>7</v>
      </c>
      <c r="D178" s="10" t="s">
        <v>90</v>
      </c>
      <c r="E178" s="14">
        <v>958</v>
      </c>
      <c r="F178" s="31">
        <f t="shared" si="1"/>
        <v>6706</v>
      </c>
      <c r="G178" s="51"/>
      <c r="H178" s="51"/>
    </row>
    <row r="179" spans="1:8" ht="28.5">
      <c r="A179" s="35" t="s">
        <v>59</v>
      </c>
      <c r="B179" s="11" t="s">
        <v>136</v>
      </c>
      <c r="C179" s="10">
        <v>4</v>
      </c>
      <c r="D179" s="10" t="s">
        <v>90</v>
      </c>
      <c r="E179" s="14">
        <v>1673</v>
      </c>
      <c r="F179" s="31">
        <f t="shared" si="1"/>
        <v>6692</v>
      </c>
      <c r="G179" s="51"/>
      <c r="H179" s="51"/>
    </row>
    <row r="180" spans="1:8">
      <c r="A180" s="37"/>
      <c r="B180" s="42"/>
      <c r="C180" s="10"/>
      <c r="D180" s="10"/>
      <c r="E180" s="14">
        <v>0</v>
      </c>
      <c r="F180" s="31">
        <f t="shared" si="1"/>
        <v>0</v>
      </c>
      <c r="G180" s="51"/>
      <c r="H180" s="51"/>
    </row>
    <row r="181" spans="1:8" ht="42.75">
      <c r="A181" s="10">
        <v>26</v>
      </c>
      <c r="B181" s="42" t="s">
        <v>137</v>
      </c>
      <c r="C181" s="10">
        <v>250</v>
      </c>
      <c r="D181" s="10" t="s">
        <v>81</v>
      </c>
      <c r="E181" s="14">
        <v>65</v>
      </c>
      <c r="F181" s="31">
        <f t="shared" si="1"/>
        <v>16250</v>
      </c>
      <c r="G181" s="51"/>
      <c r="H181" s="51"/>
    </row>
    <row r="182" spans="1:8">
      <c r="A182" s="35"/>
      <c r="B182" s="42"/>
      <c r="C182" s="10"/>
      <c r="D182" s="10"/>
      <c r="E182" s="14">
        <v>0</v>
      </c>
      <c r="F182" s="31">
        <f t="shared" si="1"/>
        <v>0</v>
      </c>
      <c r="G182" s="51"/>
      <c r="H182" s="51"/>
    </row>
    <row r="183" spans="1:8" ht="28.5">
      <c r="A183" s="10">
        <v>27</v>
      </c>
      <c r="B183" s="42" t="s">
        <v>138</v>
      </c>
      <c r="C183" s="10">
        <v>15</v>
      </c>
      <c r="D183" s="10" t="s">
        <v>139</v>
      </c>
      <c r="E183" s="43">
        <v>339</v>
      </c>
      <c r="F183" s="31">
        <f t="shared" si="1"/>
        <v>5085</v>
      </c>
      <c r="G183" s="51"/>
      <c r="H183" s="51"/>
    </row>
    <row r="184" spans="1:8" ht="16.5" customHeight="1">
      <c r="A184" s="35"/>
      <c r="B184" s="42"/>
      <c r="C184" s="10"/>
      <c r="D184" s="10"/>
      <c r="E184" s="17"/>
      <c r="F184" s="31">
        <f t="shared" ref="F184:F195" si="2">+E184*C184</f>
        <v>0</v>
      </c>
      <c r="G184" s="51"/>
      <c r="H184" s="51"/>
    </row>
    <row r="185" spans="1:8" s="5" customFormat="1" ht="28.5">
      <c r="A185" s="10">
        <v>28</v>
      </c>
      <c r="B185" s="42" t="s">
        <v>140</v>
      </c>
      <c r="C185" s="10">
        <v>15</v>
      </c>
      <c r="D185" s="10" t="s">
        <v>139</v>
      </c>
      <c r="E185" s="43">
        <v>300</v>
      </c>
      <c r="F185" s="31">
        <f t="shared" si="2"/>
        <v>4500</v>
      </c>
      <c r="G185" s="57"/>
      <c r="H185" s="57"/>
    </row>
    <row r="186" spans="1:8" s="5" customFormat="1">
      <c r="A186" s="38"/>
      <c r="B186" s="44"/>
      <c r="C186" s="10"/>
      <c r="D186" s="10"/>
      <c r="E186" s="43">
        <v>0</v>
      </c>
      <c r="F186" s="31">
        <f t="shared" si="2"/>
        <v>0</v>
      </c>
      <c r="G186" s="57"/>
      <c r="H186" s="57"/>
    </row>
    <row r="187" spans="1:8" s="5" customFormat="1" ht="28.5">
      <c r="A187" s="10">
        <v>29</v>
      </c>
      <c r="B187" s="44" t="s">
        <v>141</v>
      </c>
      <c r="C187" s="10"/>
      <c r="D187" s="10"/>
      <c r="E187" s="43">
        <v>0</v>
      </c>
      <c r="F187" s="31">
        <f t="shared" si="2"/>
        <v>0</v>
      </c>
      <c r="G187" s="57"/>
      <c r="H187" s="57"/>
    </row>
    <row r="188" spans="1:8" s="5" customFormat="1">
      <c r="A188" s="38"/>
      <c r="B188" s="42"/>
      <c r="C188" s="10"/>
      <c r="D188" s="10"/>
      <c r="E188" s="43">
        <v>0</v>
      </c>
      <c r="F188" s="31">
        <f t="shared" si="2"/>
        <v>0</v>
      </c>
      <c r="G188" s="57"/>
      <c r="H188" s="57"/>
    </row>
    <row r="189" spans="1:8" s="5" customFormat="1">
      <c r="A189" s="38" t="s">
        <v>56</v>
      </c>
      <c r="B189" s="42" t="s">
        <v>142</v>
      </c>
      <c r="C189" s="10">
        <v>70</v>
      </c>
      <c r="D189" s="10" t="s">
        <v>78</v>
      </c>
      <c r="E189" s="43">
        <v>165</v>
      </c>
      <c r="F189" s="31">
        <f t="shared" si="2"/>
        <v>11550</v>
      </c>
      <c r="G189" s="57"/>
      <c r="H189" s="57"/>
    </row>
    <row r="190" spans="1:8" s="5" customFormat="1">
      <c r="A190" s="38" t="s">
        <v>59</v>
      </c>
      <c r="B190" s="42" t="s">
        <v>143</v>
      </c>
      <c r="C190" s="10">
        <v>100</v>
      </c>
      <c r="D190" s="10" t="s">
        <v>81</v>
      </c>
      <c r="E190" s="43">
        <v>825</v>
      </c>
      <c r="F190" s="31">
        <f t="shared" si="2"/>
        <v>82500</v>
      </c>
      <c r="G190" s="57"/>
      <c r="H190" s="57"/>
    </row>
    <row r="191" spans="1:8" s="5" customFormat="1">
      <c r="A191" s="38"/>
      <c r="B191" s="42"/>
      <c r="C191" s="10"/>
      <c r="D191" s="10"/>
      <c r="E191" s="43">
        <v>0</v>
      </c>
      <c r="F191" s="31">
        <f t="shared" si="2"/>
        <v>0</v>
      </c>
      <c r="G191" s="57"/>
      <c r="H191" s="57"/>
    </row>
    <row r="192" spans="1:8" s="5" customFormat="1">
      <c r="A192" s="38" t="s">
        <v>62</v>
      </c>
      <c r="B192" s="44" t="s">
        <v>144</v>
      </c>
      <c r="C192" s="10">
        <v>6</v>
      </c>
      <c r="D192" s="10" t="s">
        <v>78</v>
      </c>
      <c r="E192" s="43">
        <v>2750</v>
      </c>
      <c r="F192" s="31">
        <f t="shared" si="2"/>
        <v>16500</v>
      </c>
      <c r="G192" s="57"/>
      <c r="H192" s="57"/>
    </row>
    <row r="193" spans="1:8" s="5" customFormat="1">
      <c r="A193" s="38" t="s">
        <v>65</v>
      </c>
      <c r="B193" s="44" t="s">
        <v>145</v>
      </c>
      <c r="C193" s="10">
        <v>18</v>
      </c>
      <c r="D193" s="10" t="s">
        <v>78</v>
      </c>
      <c r="E193" s="43">
        <v>220</v>
      </c>
      <c r="F193" s="31">
        <f t="shared" si="2"/>
        <v>3960</v>
      </c>
      <c r="G193" s="57"/>
      <c r="H193" s="57"/>
    </row>
    <row r="194" spans="1:8" s="5" customFormat="1">
      <c r="A194" s="38" t="s">
        <v>68</v>
      </c>
      <c r="B194" s="44" t="s">
        <v>146</v>
      </c>
      <c r="C194" s="10">
        <v>20</v>
      </c>
      <c r="D194" s="10" t="s">
        <v>78</v>
      </c>
      <c r="E194" s="43">
        <v>440</v>
      </c>
      <c r="F194" s="31">
        <f t="shared" si="2"/>
        <v>8800</v>
      </c>
      <c r="G194" s="57"/>
      <c r="H194" s="57"/>
    </row>
    <row r="195" spans="1:8" s="5" customFormat="1">
      <c r="A195" s="38" t="s">
        <v>71</v>
      </c>
      <c r="B195" s="44" t="s">
        <v>147</v>
      </c>
      <c r="C195" s="10">
        <v>19</v>
      </c>
      <c r="D195" s="10" t="s">
        <v>78</v>
      </c>
      <c r="E195" s="43">
        <v>275</v>
      </c>
      <c r="F195" s="31">
        <f t="shared" si="2"/>
        <v>5225</v>
      </c>
      <c r="G195" s="57"/>
      <c r="H195" s="57"/>
    </row>
    <row r="196" spans="1:8" s="5" customFormat="1" ht="24.95" customHeight="1">
      <c r="A196" s="48" t="s">
        <v>148</v>
      </c>
      <c r="B196" s="48"/>
      <c r="C196" s="48"/>
      <c r="D196" s="48"/>
      <c r="E196" s="48"/>
      <c r="F196" s="45">
        <f>SUM(F55:F195)</f>
        <v>1975315</v>
      </c>
      <c r="G196" s="57"/>
      <c r="H196" s="57"/>
    </row>
    <row r="197" spans="1:8" ht="16.5" customHeight="1">
      <c r="A197" s="6"/>
      <c r="B197" s="7" t="s">
        <v>149</v>
      </c>
      <c r="C197" s="2"/>
      <c r="D197" s="2"/>
      <c r="E197" s="8"/>
      <c r="F197" s="8"/>
    </row>
    <row r="198" spans="1:8" ht="30.75" customHeight="1">
      <c r="A198" s="3">
        <v>1</v>
      </c>
      <c r="B198" s="46" t="s">
        <v>150</v>
      </c>
      <c r="C198" s="47"/>
      <c r="D198" s="47"/>
      <c r="E198" s="47"/>
      <c r="F198" s="47"/>
    </row>
    <row r="199" spans="1:8" ht="24" customHeight="1">
      <c r="A199" s="3">
        <v>2</v>
      </c>
      <c r="B199" s="46" t="s">
        <v>151</v>
      </c>
      <c r="C199" s="46"/>
      <c r="D199" s="46"/>
      <c r="E199" s="46"/>
      <c r="F199" s="46"/>
    </row>
    <row r="200" spans="1:8" ht="24" customHeight="1">
      <c r="A200" s="3">
        <v>3</v>
      </c>
      <c r="B200" s="46" t="s">
        <v>152</v>
      </c>
      <c r="C200" s="47"/>
      <c r="D200" s="47"/>
      <c r="E200" s="47"/>
      <c r="F200" s="47"/>
    </row>
  </sheetData>
  <mergeCells count="7">
    <mergeCell ref="B200:F200"/>
    <mergeCell ref="A1:F1"/>
    <mergeCell ref="A2:F2"/>
    <mergeCell ref="A3:F3"/>
    <mergeCell ref="A196:E196"/>
    <mergeCell ref="B198:F198"/>
    <mergeCell ref="B199:F19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2024-02-14T13:12:11Z</dcterms:modified>
</cp:coreProperties>
</file>