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teract Studio\#_TFS\Eklera\Final BOQ\"/>
    </mc:Choice>
  </mc:AlternateContent>
  <bookViews>
    <workbookView xWindow="0" yWindow="0" windowWidth="20490" windowHeight="7620"/>
  </bookViews>
  <sheets>
    <sheet name="Electrical" sheetId="1" r:id="rId1"/>
    <sheet name="ELE APPROVED MAKE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0" hidden="1">Electrical!$A$4:$C$241</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'[2]Civil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[3]formula!$C$3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[4]BOM!#REF!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1">'[5]1.PANEL &amp; DB'!#REF!</definedName>
    <definedName name="Excel_BuiltIn_Print_Area_5" localSheetId="0">Electrical!#REF!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[4]BOM!#REF!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[6]BOM!$K$1:$T$65536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[7]BOM!$K$1:$T$65536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0">Electrical!$A$1:$F$243</definedName>
    <definedName name="Print_Area_MI">#REF!</definedName>
    <definedName name="Print_Area_Reset">OFFSET(Full_Print,0,0,Last_Row)</definedName>
    <definedName name="Print_Tiltes">#N/A</definedName>
    <definedName name="Print_Title">#N/A</definedName>
    <definedName name="_xlnm.Print_Titles" localSheetId="0">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[8]BOM!$K$1:$T$65536</definedName>
    <definedName name="RANGE21">#REF!</definedName>
    <definedName name="range3">#REF!</definedName>
    <definedName name="RANGE5">'[9]costing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[4]BOM!#REF!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2" i="1" l="1"/>
  <c r="F240" i="1" l="1"/>
  <c r="F239" i="1"/>
  <c r="F238" i="1"/>
  <c r="F237" i="1"/>
  <c r="F236" i="1"/>
  <c r="F235" i="1"/>
  <c r="F234" i="1"/>
  <c r="F233" i="1"/>
  <c r="F232" i="1"/>
  <c r="F231" i="1"/>
  <c r="F230" i="1"/>
  <c r="F229" i="1"/>
  <c r="F228" i="1"/>
  <c r="F241" i="1" s="1"/>
  <c r="F226" i="1"/>
  <c r="F225" i="1"/>
  <c r="F224" i="1"/>
  <c r="F223" i="1"/>
  <c r="F222" i="1"/>
  <c r="F221" i="1"/>
  <c r="F220" i="1"/>
  <c r="F219" i="1"/>
  <c r="F215" i="1"/>
  <c r="F214" i="1"/>
  <c r="F213" i="1"/>
  <c r="F212" i="1"/>
  <c r="F211" i="1"/>
  <c r="F210" i="1"/>
  <c r="F216" i="1" s="1"/>
  <c r="F205" i="1"/>
  <c r="F204" i="1"/>
  <c r="F203" i="1"/>
  <c r="F202" i="1"/>
  <c r="F201" i="1"/>
  <c r="F200" i="1"/>
  <c r="F199" i="1"/>
  <c r="F198" i="1"/>
  <c r="F206" i="1" s="1"/>
  <c r="F194" i="1"/>
  <c r="F193" i="1"/>
  <c r="F192" i="1"/>
  <c r="F191" i="1"/>
  <c r="F195" i="1" s="1"/>
  <c r="F190" i="1"/>
  <c r="F189" i="1"/>
  <c r="F188" i="1"/>
  <c r="F186" i="1"/>
  <c r="F185" i="1"/>
  <c r="F184" i="1"/>
  <c r="F183" i="1"/>
  <c r="F182" i="1"/>
  <c r="F181" i="1"/>
  <c r="F180" i="1"/>
  <c r="F179" i="1"/>
  <c r="F178" i="1"/>
  <c r="F177" i="1"/>
  <c r="F187" i="1" s="1"/>
  <c r="F171" i="1"/>
  <c r="F170" i="1"/>
  <c r="F169" i="1"/>
  <c r="F168" i="1"/>
  <c r="F167" i="1"/>
  <c r="F166" i="1"/>
  <c r="F165" i="1"/>
  <c r="F164" i="1"/>
  <c r="F163" i="1"/>
  <c r="F161" i="1"/>
  <c r="F160" i="1"/>
  <c r="F159" i="1"/>
  <c r="F158" i="1"/>
  <c r="F157" i="1"/>
  <c r="F156" i="1"/>
  <c r="F155" i="1"/>
  <c r="F154" i="1"/>
  <c r="F153" i="1"/>
  <c r="F152" i="1"/>
  <c r="F151" i="1"/>
  <c r="F150" i="1"/>
  <c r="F149" i="1"/>
  <c r="F148" i="1"/>
  <c r="F147" i="1"/>
  <c r="F146" i="1"/>
  <c r="F145" i="1"/>
  <c r="F144" i="1"/>
  <c r="F143" i="1"/>
  <c r="F142" i="1"/>
  <c r="F141" i="1"/>
  <c r="F173" i="1" s="1"/>
  <c r="F140" i="1"/>
  <c r="F138" i="1"/>
  <c r="F137" i="1"/>
  <c r="F136" i="1"/>
  <c r="F135" i="1"/>
  <c r="F134" i="1"/>
  <c r="F133" i="1"/>
  <c r="F132" i="1"/>
  <c r="F131" i="1"/>
  <c r="F130" i="1"/>
  <c r="F129" i="1"/>
  <c r="F128" i="1"/>
  <c r="F127" i="1"/>
  <c r="F126" i="1"/>
  <c r="F125" i="1"/>
  <c r="F124" i="1"/>
  <c r="F123" i="1"/>
  <c r="F122" i="1"/>
  <c r="F121" i="1"/>
  <c r="F120" i="1"/>
  <c r="F119" i="1"/>
  <c r="F118" i="1"/>
  <c r="F117" i="1"/>
  <c r="F139" i="1" s="1"/>
  <c r="F116" i="1"/>
  <c r="F115" i="1"/>
  <c r="F114" i="1"/>
  <c r="F112" i="1"/>
  <c r="F111" i="1"/>
  <c r="F110" i="1"/>
  <c r="F109" i="1"/>
  <c r="F108" i="1"/>
  <c r="F107" i="1"/>
  <c r="F106" i="1"/>
  <c r="F105" i="1"/>
  <c r="F104" i="1"/>
  <c r="F103" i="1"/>
  <c r="F102" i="1"/>
  <c r="F101" i="1"/>
  <c r="F100" i="1"/>
  <c r="F99" i="1"/>
  <c r="F98" i="1"/>
  <c r="F97" i="1"/>
  <c r="F113" i="1" s="1"/>
  <c r="F96" i="1"/>
  <c r="F95" i="1"/>
  <c r="F94" i="1"/>
  <c r="F93" i="1"/>
  <c r="F92" i="1"/>
  <c r="F90" i="1"/>
  <c r="F89" i="1"/>
  <c r="F88" i="1"/>
  <c r="F87" i="1"/>
  <c r="F86" i="1"/>
  <c r="F85" i="1"/>
  <c r="F84" i="1"/>
  <c r="F83" i="1"/>
  <c r="F82" i="1"/>
  <c r="F81" i="1"/>
  <c r="F80" i="1"/>
  <c r="F79" i="1"/>
  <c r="F78" i="1"/>
  <c r="F77" i="1"/>
  <c r="F76" i="1"/>
  <c r="F75" i="1"/>
  <c r="F74" i="1"/>
  <c r="F73" i="1"/>
  <c r="F72" i="1"/>
  <c r="F71" i="1"/>
  <c r="F70" i="1"/>
  <c r="F69" i="1"/>
  <c r="F68" i="1"/>
  <c r="F67" i="1"/>
  <c r="F66" i="1"/>
  <c r="F65" i="1"/>
  <c r="F64" i="1"/>
  <c r="F62" i="1"/>
  <c r="F61" i="1"/>
  <c r="F60" i="1"/>
  <c r="F59" i="1"/>
  <c r="F58" i="1"/>
  <c r="F57" i="1"/>
  <c r="F56" i="1"/>
  <c r="F55" i="1"/>
  <c r="F54" i="1"/>
  <c r="F53" i="1"/>
  <c r="F52" i="1"/>
  <c r="F51" i="1"/>
  <c r="F50" i="1"/>
  <c r="F49" i="1"/>
  <c r="F44" i="1"/>
  <c r="F42" i="1"/>
  <c r="F40" i="1"/>
  <c r="F38" i="1"/>
  <c r="F36" i="1"/>
  <c r="F17" i="1"/>
  <c r="F63" i="1" s="1"/>
  <c r="F7" i="1"/>
  <c r="F227" i="1" l="1"/>
  <c r="F91" i="1"/>
  <c r="F243" i="1"/>
</calcChain>
</file>

<file path=xl/sharedStrings.xml><?xml version="1.0" encoding="utf-8"?>
<sst xmlns="http://schemas.openxmlformats.org/spreadsheetml/2006/main" count="496" uniqueCount="350">
  <si>
    <t xml:space="preserve">EKLERA FOOD COURT  </t>
  </si>
  <si>
    <t>Panels &amp; Distribution Board</t>
  </si>
  <si>
    <t>BOQ</t>
  </si>
  <si>
    <t>OUTLET-2 BIKANERWALA</t>
  </si>
  <si>
    <t>SR. NO.</t>
  </si>
  <si>
    <t>DESCRIPTION</t>
  </si>
  <si>
    <t>UNIT</t>
  </si>
  <si>
    <t>QTY</t>
  </si>
  <si>
    <t>RATE</t>
  </si>
  <si>
    <t>TOTAL BOQ  AMOUNT</t>
  </si>
  <si>
    <t>PANELS, SWITCHGEARS &amp; DISTRIBUTION BOARD</t>
  </si>
  <si>
    <t>MAIN PANEL-1</t>
  </si>
  <si>
    <t>Nos.</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</si>
  <si>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</si>
  <si>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</si>
  <si>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</si>
  <si>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</si>
  <si>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</si>
  <si>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</si>
  <si>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</si>
  <si>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</si>
  <si>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</si>
  <si>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</si>
  <si>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</si>
  <si>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</si>
  <si>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</si>
  <si>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</si>
  <si>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</si>
  <si>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</si>
  <si>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</si>
  <si>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</si>
  <si>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</si>
  <si>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</si>
  <si>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</si>
  <si>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</si>
  <si>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</si>
  <si>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</si>
  <si>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</si>
  <si>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</si>
  <si>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</si>
  <si>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</si>
  <si>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</si>
  <si>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</si>
  <si>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</si>
  <si>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</si>
  <si>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</si>
  <si>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</si>
  <si>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</si>
  <si>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</si>
  <si>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</si>
  <si>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</si>
  <si>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</si>
  <si>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</si>
  <si>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</si>
  <si>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</si>
  <si>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</si>
  <si>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</si>
  <si>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</si>
  <si>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</si>
  <si>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</si>
  <si>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</si>
  <si>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</si>
  <si>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</si>
  <si>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</si>
  <si>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</si>
  <si>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</si>
  <si>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</si>
  <si>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a</t>
  </si>
  <si>
    <t>4C x 50 Sq.mm.</t>
  </si>
  <si>
    <t>Mtr.</t>
  </si>
  <si>
    <t>b</t>
  </si>
  <si>
    <t>3.5C x 35 Sq.mm.</t>
  </si>
  <si>
    <t>c</t>
  </si>
  <si>
    <t>4C x 25 Sq.mm.</t>
  </si>
  <si>
    <t>2.1.2</t>
  </si>
  <si>
    <t>- do - but for copper cables</t>
  </si>
  <si>
    <t>4C x 16 Sq.mm.</t>
  </si>
  <si>
    <t>4C x 10 Sq.mm.</t>
  </si>
  <si>
    <t xml:space="preserve">d </t>
  </si>
  <si>
    <t>4C x 6 Sq.mm.</t>
  </si>
  <si>
    <t>e</t>
  </si>
  <si>
    <t>4C x 4 Sq.mm.</t>
  </si>
  <si>
    <t>f</t>
  </si>
  <si>
    <t>4C x 2.5 Sq.mm.</t>
  </si>
  <si>
    <t>g</t>
  </si>
  <si>
    <t>3C x 6 Sq.mm.</t>
  </si>
  <si>
    <t>h</t>
  </si>
  <si>
    <t>3C x 4 Sq.mm.</t>
  </si>
  <si>
    <t>i</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</si>
  <si>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</si>
  <si>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</si>
  <si>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</si>
  <si>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</si>
  <si>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</si>
  <si>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</si>
  <si>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</si>
  <si>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</si>
  <si>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</si>
  <si>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CABLE TERMINATION</t>
  </si>
  <si>
    <t>Making cable and terminations including brass single compression glands and crimping type copper lugs for cable sizes mentioned below for aluminium or copper.</t>
  </si>
  <si>
    <t>4C x 50 Sq.mm. AL</t>
  </si>
  <si>
    <t>d</t>
  </si>
  <si>
    <t>4C x 16 Sq.mm. CU</t>
  </si>
  <si>
    <t>j</t>
  </si>
  <si>
    <t>k</t>
  </si>
  <si>
    <t>l</t>
  </si>
  <si>
    <t>Flexible cable</t>
  </si>
  <si>
    <t>m</t>
  </si>
  <si>
    <t>n</t>
  </si>
  <si>
    <t>o</t>
  </si>
  <si>
    <t>p</t>
  </si>
  <si>
    <t>3C x 2.5 Sq.mm.  (Lighting)</t>
  </si>
  <si>
    <t>q</t>
  </si>
  <si>
    <t>2C x 2.5 Sq.mm.</t>
  </si>
  <si>
    <t>TOTAL FOR POWER CABLE TERMINATION</t>
  </si>
  <si>
    <t>TOTAL FOR CABLES &amp;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</si>
  <si>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</si>
  <si>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</si>
  <si>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</si>
  <si>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</si>
  <si>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</si>
  <si>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</si>
  <si>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</si>
  <si>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</si>
  <si>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</si>
  <si>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</si>
  <si>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</si>
  <si>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</si>
  <si>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</si>
  <si>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</si>
  <si>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</si>
  <si>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</si>
  <si>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</si>
  <si>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</si>
  <si>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</si>
  <si>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</si>
  <si>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</si>
  <si>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</si>
  <si>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</si>
  <si>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</si>
  <si>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</si>
  <si>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</si>
  <si>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</si>
  <si>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</si>
  <si>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</si>
  <si>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</si>
  <si>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</si>
  <si>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</si>
  <si>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</si>
  <si>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</si>
  <si>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</si>
  <si>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</si>
  <si>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</si>
  <si>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</si>
  <si>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</si>
  <si>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</si>
  <si>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</si>
  <si>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</si>
  <si>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</si>
  <si>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</si>
  <si>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</si>
  <si>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</si>
  <si>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</si>
  <si>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</si>
  <si>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</si>
  <si>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</si>
  <si>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</si>
  <si>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</si>
  <si>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</si>
  <si>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</si>
  <si>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</si>
  <si>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</si>
  <si>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</si>
  <si>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</si>
  <si>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</si>
  <si>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</si>
  <si>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</si>
  <si>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</si>
  <si>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</si>
  <si>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</si>
  <si>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</si>
  <si>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</si>
  <si>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</si>
  <si>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</si>
  <si>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</si>
  <si>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</si>
  <si>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</si>
  <si>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</si>
  <si>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</si>
  <si>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</si>
  <si>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</si>
  <si>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</si>
  <si>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</si>
  <si>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</si>
  <si>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</si>
  <si>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</si>
  <si>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</si>
  <si>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</si>
  <si>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</si>
  <si>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</si>
  <si>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</si>
  <si>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</si>
  <si>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</si>
  <si>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</si>
  <si>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</si>
  <si>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</si>
  <si>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</si>
  <si>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</si>
  <si>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</si>
  <si>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</si>
  <si>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</si>
  <si>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</si>
  <si>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</si>
  <si>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</si>
  <si>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</si>
  <si>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</si>
  <si>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</si>
  <si>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TOTAL FOR LIGHT FIXTURE</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</si>
  <si>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</si>
  <si>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</si>
  <si>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</si>
  <si>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</si>
  <si>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</si>
  <si>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TOTAL FOR MISCELLANEOUS WORKS</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</si>
  <si>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</si>
  <si>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</si>
  <si>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</si>
  <si>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Nos</t>
  </si>
  <si>
    <t>Supply, laying, testing of RG 6 Cable for CCTV.</t>
  </si>
  <si>
    <t>Mrt</t>
  </si>
  <si>
    <t>Supply, laying, testing (for continuity) of 23 AWG Copper, Cat 6 UTP Cable, Data &amp; Wi-Fi points including end termination, dressing, bunching of cables with identification ferruling.</t>
  </si>
  <si>
    <t>UPS System</t>
  </si>
  <si>
    <t>Supply,Installation, testing and commissioning of following type of Online UPS / Inverter as per drawings and specifications with all other accessories.</t>
  </si>
  <si>
    <t>Online UPS</t>
  </si>
  <si>
    <t>0.6 KVA UPS</t>
  </si>
  <si>
    <t>12V DC maintenance free batteries for 30 minutes battery backup.</t>
  </si>
  <si>
    <t xml:space="preserve">Input supply voltage:-230-250 Volts </t>
  </si>
  <si>
    <t>Output voltage:-220-240V+/-1%</t>
  </si>
  <si>
    <t>Voltage Regulation:-Less than or equal to +/- 1%</t>
  </si>
  <si>
    <t>Output frequency :-50 Hz +/- 0.05 Hz</t>
  </si>
  <si>
    <t>Type of cooling :-Forced air cooled</t>
  </si>
  <si>
    <t>Invertor Efficiency :-Better than 85%</t>
  </si>
  <si>
    <t>Output Power factor :-0.8</t>
  </si>
  <si>
    <t>TOTAL FOR UPS</t>
  </si>
  <si>
    <t xml:space="preserve"> G. TOTAL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</si>
  <si>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</si>
  <si>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</si>
  <si>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</si>
  <si>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</si>
  <si>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</si>
  <si>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</si>
  <si>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</si>
  <si>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</si>
  <si>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</si>
  <si>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</si>
  <si>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</si>
  <si>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</si>
  <si>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</si>
  <si>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</si>
  <si>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</si>
  <si>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</si>
  <si>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</si>
  <si>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</si>
  <si>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</si>
  <si>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</si>
  <si>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</si>
  <si>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</si>
  <si>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</si>
  <si>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</si>
  <si>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</si>
  <si>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</si>
  <si>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</si>
  <si>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</si>
  <si>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</si>
  <si>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</si>
  <si>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</si>
  <si>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</si>
  <si>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</si>
  <si>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</si>
  <si>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</si>
  <si>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</si>
  <si>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</si>
  <si>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</si>
  <si>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</si>
  <si>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</si>
  <si>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</si>
  <si>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</si>
  <si>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</si>
  <si>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</si>
  <si>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</si>
  <si>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</si>
  <si>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</si>
  <si>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</si>
  <si>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</si>
  <si>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</si>
  <si>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</si>
  <si>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</si>
  <si>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</si>
  <si>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</si>
  <si>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</si>
  <si>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</si>
  <si>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</si>
  <si>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</si>
  <si>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</si>
  <si>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</si>
  <si>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</si>
  <si>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</si>
  <si>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</si>
  <si>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</si>
  <si>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</si>
  <si>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</si>
  <si>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</si>
  <si>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</si>
  <si>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</si>
  <si>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</si>
  <si>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</si>
  <si>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</si>
  <si>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</si>
  <si>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</si>
  <si>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</si>
  <si>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</si>
  <si>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</si>
  <si>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</si>
  <si>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</si>
  <si>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</si>
  <si>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</si>
  <si>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</si>
  <si>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</si>
  <si>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</si>
  <si>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</si>
  <si>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</si>
  <si>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</si>
  <si>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</si>
  <si>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</si>
  <si>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</si>
  <si>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</si>
  <si>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</si>
  <si>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</si>
  <si>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</si>
  <si>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</si>
  <si>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</si>
  <si>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</si>
  <si>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</si>
  <si>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</si>
  <si>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</si>
  <si>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</si>
  <si>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</si>
  <si>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</si>
  <si>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</si>
  <si>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Detail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</si>
</sst>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0_);_(* \(#,##0\);_(* &quot;-&quot;??_);_(@_)"/>
    <numFmt numFmtId="166" formatCode="0.0"/>
    <numFmt numFmtId="167" formatCode="_ * #,##0_ ;_ * \-#,##0_ ;_ * &quot;-&quot;??_ ;_ @_ "/>
    <numFmt numFmtId="168" formatCode="General_)"/>
    <numFmt numFmtId="169" formatCode="0\)"/>
  </numFmts>
  <fonts count="19">
    <font>
      <sz val="11"/>
      <color theme="1"/>
      <name val="Calibri"/>
      <family val="2"/>
      <scheme val="minor"/>
    </font>
    <font>
      <sz val="11"/>
      <color theme="1"/>
      <name val="Calibri"/>
      <family val="2"/>
      <scheme val="minor"/>
    </font>
    <font>
      <sz val="10"/>
      <name val="Arial"/>
      <family val="2"/>
    </font>
    <font>
      <b/>
      <sz val="12"/>
      <name val="Times"/>
      <family val="1"/>
    </font>
    <font>
      <sz val="11"/>
      <color indexed="8"/>
      <name val="Calibri"/>
      <family val="2"/>
    </font>
    <font>
      <sz val="9"/>
      <name val="Calibri"/>
      <family val="2"/>
      <scheme val="minor"/>
    </font>
    <font>
      <b/>
      <sz val="11"/>
      <name val="Times"/>
      <family val="1"/>
    </font>
    <font>
      <sz val="11"/>
      <name val="Times"/>
      <family val="1"/>
    </font>
    <font>
      <b/>
      <sz val="10"/>
      <name val="Times"/>
      <family val="1"/>
    </font>
    <font>
      <b/>
      <u/>
      <sz val="10"/>
      <name val="Times"/>
      <family val="1"/>
    </font>
    <font>
      <sz val="10"/>
      <name val="Times"/>
      <family val="1"/>
    </font>
    <font>
      <u/>
      <sz val="10"/>
      <name val="Times"/>
      <family val="1"/>
    </font>
    <font>
      <sz val="10"/>
      <name val="Helv"/>
      <charset val="204"/>
    </font>
    <font>
      <sz val="10"/>
      <color rgb="FFFF0000"/>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4" fillId="0" borderId="0"/>
    <xf numFmtId="0" fontId="2" fillId="0" borderId="0"/>
    <xf numFmtId="0" fontId="1" fillId="0" borderId="0"/>
    <xf numFmtId="0" fontId="12" fillId="0" borderId="0"/>
  </cellStyleXfs>
  <cellXfs count="142">
    <xf numFmtId="0" fontId="0" fillId="0" borderId="0" xfId="0"/>
    <xf numFmtId="0" fontId="3" fillId="0" borderId="1" xfId="2" applyFont="1" applyBorder="1" applyAlignment="1">
      <alignment horizontal="center" vertical="center" wrapText="1"/>
    </xf>
    <xf numFmtId="0" fontId="5" fillId="2" borderId="0" xfId="3" applyFont="1" applyFill="1" applyProtection="1">
      <protection locked="0"/>
    </xf>
    <xf numFmtId="0" fontId="3" fillId="0" borderId="1" xfId="0" applyFont="1" applyBorder="1" applyAlignment="1">
      <alignment horizontal="center" vertical="center"/>
    </xf>
    <xf numFmtId="165" fontId="3" fillId="0" borderId="1" xfId="1" applyNumberFormat="1" applyFont="1" applyFill="1" applyBorder="1" applyAlignment="1">
      <alignment horizontal="center" vertical="center" wrapText="1"/>
    </xf>
    <xf numFmtId="166" fontId="6" fillId="0" borderId="1" xfId="3" applyNumberFormat="1" applyFont="1" applyBorder="1" applyAlignment="1" applyProtection="1">
      <alignment horizontal="center" vertical="center" wrapText="1"/>
      <protection locked="0"/>
    </xf>
    <xf numFmtId="0" fontId="6" fillId="0" borderId="1" xfId="3" applyFont="1" applyBorder="1" applyAlignment="1" applyProtection="1">
      <alignment horizontal="center" vertical="center"/>
      <protection locked="0"/>
    </xf>
    <xf numFmtId="1" fontId="6" fillId="0" borderId="1" xfId="3" applyNumberFormat="1" applyFont="1" applyBorder="1" applyAlignment="1" applyProtection="1">
      <alignment horizontal="center" vertical="center" wrapText="1"/>
      <protection locked="0"/>
    </xf>
    <xf numFmtId="164" fontId="6" fillId="0" borderId="1" xfId="1" applyFont="1" applyFill="1" applyBorder="1" applyAlignment="1" applyProtection="1">
      <alignment horizontal="center" vertical="center" wrapText="1"/>
      <protection locked="0"/>
    </xf>
    <xf numFmtId="167" fontId="6" fillId="0" borderId="1" xfId="1" applyNumberFormat="1" applyFont="1" applyFill="1" applyBorder="1" applyAlignment="1" applyProtection="1">
      <alignment horizontal="center" vertical="center" wrapText="1"/>
      <protection locked="0"/>
    </xf>
    <xf numFmtId="0" fontId="7" fillId="2" borderId="0" xfId="3" applyFont="1" applyFill="1" applyAlignment="1" applyProtection="1">
      <alignment vertical="center"/>
      <protection locked="0"/>
    </xf>
    <xf numFmtId="166" fontId="8" fillId="0" borderId="1" xfId="3" applyNumberFormat="1" applyFont="1" applyBorder="1" applyAlignment="1" applyProtection="1">
      <alignment horizontal="center" vertical="top" wrapText="1"/>
      <protection locked="0"/>
    </xf>
    <xf numFmtId="0" fontId="9" fillId="0" borderId="1" xfId="3" applyFont="1" applyBorder="1" applyAlignment="1" applyProtection="1">
      <alignment horizontal="left" vertical="center" wrapText="1"/>
      <protection locked="0"/>
    </xf>
    <xf numFmtId="1" fontId="10" fillId="0" borderId="1" xfId="3" applyNumberFormat="1" applyFont="1" applyBorder="1" applyAlignment="1" applyProtection="1">
      <alignment horizontal="center" vertical="center"/>
      <protection locked="0"/>
    </xf>
    <xf numFmtId="164" fontId="10" fillId="0" borderId="1" xfId="1" applyFont="1" applyFill="1" applyBorder="1" applyAlignment="1" applyProtection="1">
      <alignment horizontal="center" vertical="center"/>
      <protection locked="0"/>
    </xf>
    <xf numFmtId="167" fontId="10" fillId="0" borderId="1" xfId="1" applyNumberFormat="1" applyFont="1" applyFill="1" applyBorder="1" applyAlignment="1" applyProtection="1">
      <alignment horizontal="right"/>
      <protection locked="0"/>
    </xf>
    <xf numFmtId="0" fontId="10" fillId="2" borderId="0" xfId="3" applyFont="1" applyFill="1" applyProtection="1">
      <protection locked="0"/>
    </xf>
    <xf numFmtId="0" fontId="10" fillId="0" borderId="1" xfId="3" applyFont="1" applyBorder="1" applyAlignment="1" applyProtection="1">
      <alignment horizontal="justify" vertical="top" wrapText="1"/>
      <protection locked="0"/>
    </xf>
    <xf numFmtId="0" fontId="10" fillId="0" borderId="1" xfId="3" applyFont="1" applyBorder="1" applyAlignment="1" applyProtection="1">
      <alignment horizontal="left" vertical="center" wrapText="1"/>
      <protection locked="0"/>
    </xf>
    <xf numFmtId="0" fontId="10" fillId="0" borderId="1" xfId="4" applyFont="1" applyBorder="1" applyAlignment="1" applyProtection="1">
      <alignment horizontal="justify" vertical="top" wrapText="1"/>
      <protection locked="0"/>
    </xf>
    <xf numFmtId="0" fontId="10" fillId="0" borderId="1" xfId="4" applyFont="1" applyBorder="1" applyAlignment="1" applyProtection="1">
      <alignment vertical="top" wrapText="1"/>
      <protection locked="0"/>
    </xf>
    <xf numFmtId="0" fontId="8" fillId="0" borderId="1" xfId="3" applyFont="1" applyBorder="1" applyAlignment="1" applyProtection="1">
      <alignment horizontal="left" vertical="center" wrapText="1"/>
      <protection locked="0"/>
    </xf>
    <xf numFmtId="0" fontId="10" fillId="0" borderId="1" xfId="4" applyFont="1" applyBorder="1" applyAlignment="1" applyProtection="1">
      <alignment horizontal="center" vertical="top" wrapText="1"/>
      <protection locked="0"/>
    </xf>
    <xf numFmtId="164" fontId="10" fillId="0" borderId="1" xfId="1" applyFont="1" applyFill="1" applyBorder="1" applyAlignment="1" applyProtection="1">
      <alignment horizontal="center" vertical="top" wrapText="1"/>
      <protection locked="0"/>
    </xf>
    <xf numFmtId="167" fontId="10" fillId="0" borderId="1" xfId="1" applyNumberFormat="1" applyFont="1" applyFill="1" applyBorder="1" applyAlignment="1" applyProtection="1">
      <alignment horizontal="right" vertical="top"/>
      <protection locked="0"/>
    </xf>
    <xf numFmtId="0" fontId="10" fillId="2" borderId="0" xfId="3" applyFont="1" applyFill="1" applyAlignment="1" applyProtection="1">
      <alignment vertical="top"/>
      <protection locked="0"/>
    </xf>
    <xf numFmtId="1" fontId="10" fillId="0" borderId="1" xfId="3" applyNumberFormat="1" applyFont="1" applyBorder="1" applyAlignment="1" applyProtection="1">
      <alignment horizontal="center" vertical="top"/>
      <protection locked="0"/>
    </xf>
    <xf numFmtId="164" fontId="10" fillId="0" borderId="1" xfId="1" applyFont="1" applyFill="1" applyBorder="1" applyAlignment="1" applyProtection="1">
      <alignment horizontal="center" vertical="top"/>
      <protection locked="0"/>
    </xf>
    <xf numFmtId="0" fontId="9" fillId="0" borderId="1" xfId="3" applyFont="1" applyBorder="1" applyAlignment="1" applyProtection="1">
      <alignment vertical="top"/>
      <protection locked="0"/>
    </xf>
    <xf numFmtId="166" fontId="10" fillId="0" borderId="1" xfId="3" applyNumberFormat="1" applyFont="1" applyBorder="1" applyAlignment="1" applyProtection="1">
      <alignment horizontal="center" vertical="top" wrapText="1"/>
      <protection locked="0"/>
    </xf>
    <xf numFmtId="0" fontId="8" fillId="0" borderId="1" xfId="3" applyFont="1" applyBorder="1" applyAlignment="1" applyProtection="1">
      <alignment horizontal="justify" vertical="top" wrapText="1"/>
      <protection locked="0"/>
    </xf>
    <xf numFmtId="0" fontId="10" fillId="0" borderId="1" xfId="3" applyFont="1" applyBorder="1" applyAlignment="1" applyProtection="1">
      <alignment vertical="top"/>
      <protection locked="0"/>
    </xf>
    <xf numFmtId="0" fontId="10" fillId="3" borderId="1" xfId="3" applyFont="1" applyFill="1" applyBorder="1" applyAlignment="1" applyProtection="1">
      <alignment horizontal="center" vertical="top"/>
      <protection locked="0"/>
    </xf>
    <xf numFmtId="0" fontId="8" fillId="3" borderId="1" xfId="3" applyFont="1" applyFill="1" applyBorder="1" applyAlignment="1" applyProtection="1">
      <alignment horizontal="justify" vertical="top" wrapText="1" readingOrder="1"/>
      <protection locked="0"/>
    </xf>
    <xf numFmtId="0" fontId="10" fillId="3" borderId="1" xfId="3" applyFont="1" applyFill="1" applyBorder="1" applyProtection="1">
      <protection locked="0"/>
    </xf>
    <xf numFmtId="164" fontId="10" fillId="3" borderId="1" xfId="1" applyFont="1" applyFill="1" applyBorder="1" applyAlignment="1" applyProtection="1">
      <alignment horizontal="center"/>
      <protection locked="0"/>
    </xf>
    <xf numFmtId="167" fontId="8" fillId="3" borderId="1" xfId="1" applyNumberFormat="1" applyFont="1" applyFill="1" applyBorder="1" applyAlignment="1" applyProtection="1">
      <alignment horizontal="right"/>
      <protection locked="0"/>
    </xf>
    <xf numFmtId="167" fontId="10" fillId="0" borderId="1" xfId="1" applyNumberFormat="1" applyFont="1" applyFill="1" applyBorder="1" applyAlignment="1" applyProtection="1">
      <alignment horizontal="center" vertical="top" wrapText="1"/>
      <protection locked="0"/>
    </xf>
    <xf numFmtId="166" fontId="8" fillId="0" borderId="1" xfId="3" applyNumberFormat="1" applyFont="1" applyBorder="1" applyAlignment="1" applyProtection="1">
      <alignment horizontal="center" vertical="top"/>
      <protection locked="0"/>
    </xf>
    <xf numFmtId="0" fontId="10" fillId="0" borderId="1" xfId="3" applyFont="1" applyBorder="1" applyAlignment="1" applyProtection="1">
      <alignment vertical="center"/>
      <protection locked="0"/>
    </xf>
    <xf numFmtId="164" fontId="10" fillId="0" borderId="1" xfId="1" applyFont="1" applyFill="1" applyBorder="1" applyAlignment="1" applyProtection="1">
      <alignment vertical="center"/>
      <protection locked="0"/>
    </xf>
    <xf numFmtId="167" fontId="10" fillId="0" borderId="1" xfId="1" applyNumberFormat="1" applyFont="1" applyFill="1" applyBorder="1" applyAlignment="1" applyProtection="1">
      <alignment vertical="center"/>
      <protection locked="0"/>
    </xf>
    <xf numFmtId="0" fontId="10" fillId="0" borderId="1" xfId="3" applyFont="1" applyBorder="1" applyAlignment="1" applyProtection="1">
      <alignment horizontal="center" vertical="top"/>
      <protection locked="0"/>
    </xf>
    <xf numFmtId="0" fontId="9" fillId="0" borderId="1" xfId="3" applyFont="1" applyBorder="1" applyAlignment="1" applyProtection="1">
      <alignment vertical="top" wrapText="1"/>
      <protection locked="0"/>
    </xf>
    <xf numFmtId="0" fontId="10" fillId="0" borderId="1" xfId="3" applyFont="1" applyBorder="1" applyAlignment="1" applyProtection="1">
      <alignment horizontal="center" vertical="center" wrapText="1"/>
      <protection locked="0"/>
    </xf>
    <xf numFmtId="164" fontId="10" fillId="0" borderId="1" xfId="1" applyFont="1" applyFill="1" applyBorder="1" applyAlignment="1" applyProtection="1">
      <alignment horizontal="center" vertical="center" wrapText="1"/>
      <protection locked="0"/>
    </xf>
    <xf numFmtId="0" fontId="10" fillId="0" borderId="1" xfId="3" applyFont="1" applyBorder="1" applyAlignment="1" applyProtection="1">
      <alignment horizontal="justify" vertical="top"/>
      <protection locked="0"/>
    </xf>
    <xf numFmtId="0" fontId="8" fillId="0" borderId="1" xfId="3" applyFont="1" applyBorder="1" applyAlignment="1" applyProtection="1">
      <alignment vertical="top" wrapText="1"/>
      <protection locked="0"/>
    </xf>
    <xf numFmtId="0" fontId="10" fillId="0" borderId="1" xfId="3" applyFont="1" applyBorder="1" applyAlignment="1" applyProtection="1">
      <alignment horizontal="center" vertical="top" wrapText="1"/>
      <protection locked="0"/>
    </xf>
    <xf numFmtId="167" fontId="10" fillId="0" borderId="1" xfId="1" applyNumberFormat="1" applyFont="1" applyFill="1" applyBorder="1" applyAlignment="1" applyProtection="1">
      <alignment vertical="top"/>
      <protection locked="0"/>
    </xf>
    <xf numFmtId="0" fontId="10" fillId="0" borderId="1" xfId="3" applyFont="1" applyBorder="1" applyAlignment="1" applyProtection="1">
      <alignment horizontal="left" vertical="top" wrapText="1"/>
      <protection locked="0"/>
    </xf>
    <xf numFmtId="0" fontId="8" fillId="0" borderId="1" xfId="3" applyFont="1" applyBorder="1" applyAlignment="1" applyProtection="1">
      <alignment horizontal="left" vertical="top" wrapText="1"/>
      <protection locked="0"/>
    </xf>
    <xf numFmtId="0" fontId="10" fillId="0" borderId="1" xfId="3" applyFont="1" applyBorder="1" applyAlignment="1" applyProtection="1">
      <alignment vertical="top" wrapText="1"/>
      <protection locked="0"/>
    </xf>
    <xf numFmtId="0" fontId="8" fillId="3" borderId="1" xfId="3" applyFont="1" applyFill="1" applyBorder="1" applyAlignment="1" applyProtection="1">
      <alignment horizontal="left" vertical="top" wrapText="1"/>
      <protection locked="0"/>
    </xf>
    <xf numFmtId="0" fontId="10" fillId="3" borderId="1" xfId="3" applyFont="1" applyFill="1" applyBorder="1" applyAlignment="1" applyProtection="1">
      <alignment horizontal="center" vertical="top" wrapText="1"/>
      <protection locked="0"/>
    </xf>
    <xf numFmtId="164" fontId="10" fillId="3" borderId="1" xfId="1" applyFont="1" applyFill="1" applyBorder="1" applyAlignment="1" applyProtection="1">
      <alignment horizontal="center" vertical="top" wrapText="1"/>
      <protection locked="0"/>
    </xf>
    <xf numFmtId="167" fontId="8" fillId="3" borderId="1" xfId="1" applyNumberFormat="1" applyFont="1" applyFill="1" applyBorder="1" applyAlignment="1" applyProtection="1">
      <alignment vertical="top"/>
      <protection locked="0"/>
    </xf>
    <xf numFmtId="0" fontId="11" fillId="0" borderId="1" xfId="3" applyFont="1" applyBorder="1" applyAlignment="1" applyProtection="1">
      <alignment vertical="top" wrapText="1"/>
      <protection locked="0"/>
    </xf>
    <xf numFmtId="0" fontId="8" fillId="3" borderId="1" xfId="3" applyFont="1" applyFill="1" applyBorder="1" applyAlignment="1" applyProtection="1">
      <alignment vertical="top" wrapText="1"/>
      <protection locked="0"/>
    </xf>
    <xf numFmtId="167" fontId="10" fillId="0" borderId="1" xfId="1" applyNumberFormat="1" applyFont="1" applyFill="1" applyBorder="1" applyAlignment="1" applyProtection="1">
      <alignment horizontal="center" vertical="center"/>
      <protection locked="0"/>
    </xf>
    <xf numFmtId="166" fontId="8" fillId="0" borderId="1" xfId="5" applyNumberFormat="1" applyFont="1" applyBorder="1" applyAlignment="1" applyProtection="1">
      <alignment horizontal="center" vertical="top" wrapText="1"/>
      <protection locked="0"/>
    </xf>
    <xf numFmtId="0" fontId="9" fillId="0" borderId="1" xfId="5" applyFont="1" applyBorder="1" applyAlignment="1" applyProtection="1">
      <alignment horizontal="left" vertical="top" wrapText="1"/>
      <protection locked="0"/>
    </xf>
    <xf numFmtId="0" fontId="9" fillId="0" borderId="1" xfId="5" applyFont="1" applyBorder="1" applyAlignment="1" applyProtection="1">
      <alignment vertical="top"/>
      <protection locked="0"/>
    </xf>
    <xf numFmtId="1" fontId="10" fillId="0" borderId="1" xfId="5" applyNumberFormat="1" applyFont="1" applyBorder="1" applyAlignment="1" applyProtection="1">
      <alignment horizontal="center" vertical="top"/>
      <protection locked="0"/>
    </xf>
    <xf numFmtId="166" fontId="10" fillId="0" borderId="1" xfId="5" applyNumberFormat="1" applyFont="1" applyBorder="1" applyAlignment="1" applyProtection="1">
      <alignment horizontal="center" vertical="top" wrapText="1"/>
      <protection locked="0"/>
    </xf>
    <xf numFmtId="0" fontId="10" fillId="0" borderId="1" xfId="4" applyFont="1" applyBorder="1" applyAlignment="1" applyProtection="1">
      <alignment horizontal="justify" vertical="top"/>
      <protection locked="0"/>
    </xf>
    <xf numFmtId="167" fontId="10" fillId="0" borderId="1" xfId="1" applyNumberFormat="1" applyFont="1" applyFill="1" applyBorder="1" applyProtection="1">
      <protection locked="0"/>
    </xf>
    <xf numFmtId="0" fontId="10" fillId="0" borderId="1" xfId="4" applyFont="1" applyBorder="1" applyAlignment="1" applyProtection="1">
      <alignment horizontal="justify"/>
      <protection locked="0"/>
    </xf>
    <xf numFmtId="0" fontId="10" fillId="0" borderId="1" xfId="6" applyFont="1" applyBorder="1" applyAlignment="1" applyProtection="1">
      <alignment horizontal="justify" vertical="top"/>
      <protection locked="0"/>
    </xf>
    <xf numFmtId="0" fontId="10" fillId="0" borderId="1" xfId="6" applyFont="1" applyBorder="1" applyAlignment="1" applyProtection="1">
      <alignment horizontal="justify"/>
      <protection locked="0"/>
    </xf>
    <xf numFmtId="0" fontId="10" fillId="0" borderId="1" xfId="4" applyFont="1" applyBorder="1" applyAlignment="1" applyProtection="1">
      <alignment horizontal="justify" vertical="justify"/>
      <protection locked="0"/>
    </xf>
    <xf numFmtId="0" fontId="10" fillId="0" borderId="1" xfId="5" applyFont="1" applyBorder="1" applyAlignment="1" applyProtection="1">
      <alignment horizontal="center" vertical="top"/>
      <protection locked="0"/>
    </xf>
    <xf numFmtId="0" fontId="10" fillId="0" borderId="1" xfId="5" applyFont="1" applyBorder="1" applyAlignment="1" applyProtection="1">
      <alignment horizontal="center"/>
      <protection locked="0"/>
    </xf>
    <xf numFmtId="164" fontId="10" fillId="0" borderId="1" xfId="1" applyFont="1" applyFill="1" applyBorder="1" applyAlignment="1" applyProtection="1">
      <alignment horizontal="center"/>
      <protection locked="0"/>
    </xf>
    <xf numFmtId="0" fontId="10" fillId="3" borderId="1" xfId="5" applyFont="1" applyFill="1" applyBorder="1" applyAlignment="1" applyProtection="1">
      <alignment horizontal="center" vertical="top"/>
      <protection locked="0"/>
    </xf>
    <xf numFmtId="0" fontId="8" fillId="3" borderId="1" xfId="5" applyFont="1" applyFill="1" applyBorder="1" applyAlignment="1" applyProtection="1">
      <alignment vertical="top" wrapText="1"/>
      <protection locked="0"/>
    </xf>
    <xf numFmtId="168" fontId="10" fillId="3" borderId="1" xfId="5" applyNumberFormat="1" applyFont="1" applyFill="1" applyBorder="1" applyAlignment="1" applyProtection="1">
      <alignment horizontal="center" vertical="top" wrapText="1"/>
      <protection locked="0"/>
    </xf>
    <xf numFmtId="167" fontId="8" fillId="3" borderId="1" xfId="1" applyNumberFormat="1" applyFont="1" applyFill="1" applyBorder="1" applyAlignment="1" applyProtection="1">
      <alignment horizontal="right" vertical="top"/>
      <protection locked="0"/>
    </xf>
    <xf numFmtId="167" fontId="8" fillId="3" borderId="1" xfId="1" applyNumberFormat="1" applyFont="1" applyFill="1" applyBorder="1" applyProtection="1">
      <protection locked="0"/>
    </xf>
    <xf numFmtId="0" fontId="9" fillId="0" borderId="1" xfId="3" applyFont="1" applyBorder="1" applyAlignment="1" applyProtection="1">
      <alignment horizontal="left" vertical="top" wrapText="1"/>
      <protection locked="0"/>
    </xf>
    <xf numFmtId="167" fontId="10" fillId="0" borderId="1" xfId="1" applyNumberFormat="1" applyFont="1" applyFill="1" applyBorder="1" applyAlignment="1" applyProtection="1">
      <alignment horizontal="center" vertical="center" wrapText="1"/>
      <protection locked="0"/>
    </xf>
    <xf numFmtId="0" fontId="10" fillId="0" borderId="1" xfId="4" applyFont="1" applyBorder="1" applyAlignment="1" applyProtection="1">
      <alignment horizontal="center" vertical="top"/>
      <protection locked="0"/>
    </xf>
    <xf numFmtId="0" fontId="8" fillId="0" borderId="1" xfId="4" applyFont="1" applyBorder="1" applyAlignment="1" applyProtection="1">
      <alignment horizontal="justify" vertical="top" wrapText="1"/>
      <protection locked="0"/>
    </xf>
    <xf numFmtId="0" fontId="8" fillId="0" borderId="1" xfId="4" applyFont="1" applyBorder="1" applyAlignment="1" applyProtection="1">
      <alignment horizontal="justify" vertical="top"/>
      <protection locked="0"/>
    </xf>
    <xf numFmtId="169" fontId="10" fillId="0" borderId="1" xfId="4" applyNumberFormat="1" applyFont="1" applyBorder="1" applyAlignment="1" applyProtection="1">
      <alignment horizontal="center" vertical="top" wrapText="1"/>
      <protection locked="0"/>
    </xf>
    <xf numFmtId="166" fontId="10" fillId="0" borderId="1" xfId="4" applyNumberFormat="1" applyFont="1" applyBorder="1" applyAlignment="1" applyProtection="1">
      <alignment horizontal="center" vertical="top"/>
      <protection locked="0"/>
    </xf>
    <xf numFmtId="167" fontId="10" fillId="0" borderId="1" xfId="1" applyNumberFormat="1" applyFont="1" applyFill="1" applyBorder="1" applyAlignment="1" applyProtection="1">
      <alignment horizontal="right" vertical="center"/>
      <protection locked="0"/>
    </xf>
    <xf numFmtId="2" fontId="10" fillId="0" borderId="1" xfId="3" applyNumberFormat="1" applyFont="1" applyBorder="1" applyAlignment="1" applyProtection="1">
      <alignment horizontal="center" vertical="top"/>
      <protection locked="0"/>
    </xf>
    <xf numFmtId="0" fontId="8" fillId="3" borderId="1" xfId="3" applyFont="1" applyFill="1" applyBorder="1" applyProtection="1">
      <protection locked="0"/>
    </xf>
    <xf numFmtId="0" fontId="10" fillId="3" borderId="1" xfId="3" applyFont="1" applyFill="1" applyBorder="1" applyAlignment="1" applyProtection="1">
      <alignment horizontal="center" vertical="center"/>
      <protection locked="0"/>
    </xf>
    <xf numFmtId="164" fontId="10" fillId="3" borderId="1" xfId="1" applyFont="1" applyFill="1" applyBorder="1" applyAlignment="1" applyProtection="1">
      <alignment horizontal="center" vertical="center"/>
      <protection locked="0"/>
    </xf>
    <xf numFmtId="167" fontId="8" fillId="3" borderId="1" xfId="1" applyNumberFormat="1" applyFont="1" applyFill="1" applyBorder="1" applyAlignment="1" applyProtection="1">
      <alignment horizontal="right" vertical="center"/>
      <protection locked="0"/>
    </xf>
    <xf numFmtId="1" fontId="10" fillId="0" borderId="1" xfId="3" applyNumberFormat="1" applyFont="1" applyBorder="1" applyAlignment="1" applyProtection="1">
      <alignment horizontal="center" vertical="top" wrapText="1"/>
      <protection locked="0"/>
    </xf>
    <xf numFmtId="0" fontId="10" fillId="0" borderId="1" xfId="3" applyFont="1" applyBorder="1" applyAlignment="1" applyProtection="1">
      <alignment horizontal="left" vertical="top" wrapText="1" readingOrder="1"/>
      <protection locked="0"/>
    </xf>
    <xf numFmtId="167" fontId="10" fillId="0" borderId="1" xfId="1" applyNumberFormat="1" applyFont="1" applyFill="1" applyBorder="1" applyAlignment="1" applyProtection="1">
      <alignment horizontal="center" vertical="top"/>
      <protection locked="0"/>
    </xf>
    <xf numFmtId="164" fontId="10" fillId="3" borderId="1" xfId="1" applyFont="1" applyFill="1" applyBorder="1" applyProtection="1">
      <protection locked="0"/>
    </xf>
    <xf numFmtId="0" fontId="10" fillId="0" borderId="1" xfId="3" applyFont="1" applyBorder="1" applyAlignment="1" applyProtection="1">
      <alignment horizontal="justify" vertical="top" wrapText="1" readingOrder="1"/>
      <protection locked="0"/>
    </xf>
    <xf numFmtId="0" fontId="10" fillId="3" borderId="1" xfId="3" applyFont="1" applyFill="1" applyBorder="1" applyAlignment="1" applyProtection="1">
      <alignment vertical="center"/>
      <protection locked="0"/>
    </xf>
    <xf numFmtId="164" fontId="10" fillId="3" borderId="1" xfId="1" applyFont="1" applyFill="1" applyBorder="1" applyAlignment="1" applyProtection="1">
      <alignment vertical="center"/>
      <protection locked="0"/>
    </xf>
    <xf numFmtId="167" fontId="8" fillId="3" borderId="1" xfId="1" applyNumberFormat="1" applyFont="1" applyFill="1" applyBorder="1" applyAlignment="1" applyProtection="1">
      <alignment vertical="center"/>
      <protection locked="0"/>
    </xf>
    <xf numFmtId="164" fontId="10" fillId="0" borderId="1" xfId="1" applyFont="1" applyFill="1" applyBorder="1" applyAlignment="1">
      <alignment horizontal="center" vertical="center"/>
    </xf>
    <xf numFmtId="164" fontId="10" fillId="3" borderId="1" xfId="1" applyFont="1" applyFill="1" applyBorder="1" applyAlignment="1" applyProtection="1">
      <alignment horizontal="center" vertical="top"/>
      <protection locked="0"/>
    </xf>
    <xf numFmtId="167" fontId="8" fillId="0" borderId="1" xfId="1" applyNumberFormat="1" applyFont="1" applyFill="1" applyBorder="1" applyAlignment="1" applyProtection="1">
      <alignment horizontal="center" vertical="top" wrapText="1"/>
      <protection locked="0"/>
    </xf>
    <xf numFmtId="0" fontId="10" fillId="0" borderId="1" xfId="4" applyFont="1" applyBorder="1" applyAlignment="1" applyProtection="1">
      <alignment vertical="top"/>
      <protection locked="0"/>
    </xf>
    <xf numFmtId="166" fontId="10" fillId="0" borderId="1" xfId="3" quotePrefix="1" applyNumberFormat="1" applyFont="1" applyBorder="1" applyAlignment="1" applyProtection="1">
      <alignment horizontal="center" vertical="top" wrapText="1"/>
      <protection locked="0"/>
    </xf>
    <xf numFmtId="164" fontId="10" fillId="0" borderId="1" xfId="1" applyFont="1" applyFill="1" applyBorder="1" applyAlignment="1" applyProtection="1">
      <alignment horizontal="justify"/>
      <protection locked="0"/>
    </xf>
    <xf numFmtId="167" fontId="8" fillId="3" borderId="1" xfId="1" applyNumberFormat="1" applyFont="1" applyFill="1" applyBorder="1" applyAlignment="1">
      <alignment horizontal="right"/>
    </xf>
    <xf numFmtId="0" fontId="8" fillId="0" borderId="1" xfId="3" applyFont="1" applyBorder="1" applyAlignment="1">
      <alignment horizontal="justify" vertical="center" wrapText="1" readingOrder="1"/>
    </xf>
    <xf numFmtId="0" fontId="10" fillId="0" borderId="1" xfId="4" applyFont="1" applyBorder="1" applyAlignment="1" applyProtection="1">
      <alignment horizontal="center" vertical="center"/>
      <protection locked="0"/>
    </xf>
    <xf numFmtId="0" fontId="13" fillId="2" borderId="0" xfId="3" applyFont="1" applyFill="1" applyAlignment="1" applyProtection="1">
      <alignment vertical="center"/>
      <protection locked="0"/>
    </xf>
    <xf numFmtId="0" fontId="10" fillId="0" borderId="1" xfId="3" applyFont="1" applyBorder="1" applyAlignment="1">
      <alignment horizontal="justify" vertical="center" wrapText="1"/>
    </xf>
    <xf numFmtId="167" fontId="10" fillId="2" borderId="0" xfId="3" applyNumberFormat="1" applyFont="1" applyFill="1" applyProtection="1">
      <protection locked="0"/>
    </xf>
    <xf numFmtId="0" fontId="8" fillId="0" borderId="1" xfId="3" applyFont="1" applyBorder="1" applyAlignment="1">
      <alignment horizontal="justify" vertical="center" wrapText="1"/>
    </xf>
    <xf numFmtId="167" fontId="10" fillId="0" borderId="1" xfId="1" applyNumberFormat="1" applyFont="1" applyFill="1" applyBorder="1"/>
    <xf numFmtId="0" fontId="10" fillId="0" borderId="1" xfId="3" applyFont="1" applyBorder="1"/>
    <xf numFmtId="164" fontId="10" fillId="0" borderId="1" xfId="1" applyFont="1" applyFill="1" applyBorder="1"/>
    <xf numFmtId="0" fontId="5" fillId="0" borderId="1" xfId="3" applyFont="1" applyBorder="1" applyAlignment="1" applyProtection="1">
      <alignment horizontal="center" vertical="top"/>
      <protection locked="0"/>
    </xf>
    <xf numFmtId="0" fontId="5" fillId="0" borderId="1" xfId="3" applyFont="1" applyBorder="1" applyProtection="1">
      <protection locked="0"/>
    </xf>
    <xf numFmtId="164" fontId="5" fillId="0" borderId="1" xfId="3" applyNumberFormat="1" applyFont="1" applyBorder="1" applyProtection="1">
      <protection locked="0"/>
    </xf>
    <xf numFmtId="0" fontId="8" fillId="0" borderId="1" xfId="3" applyFont="1" applyBorder="1" applyAlignment="1" applyProtection="1">
      <alignment horizontal="center"/>
      <protection locked="0"/>
    </xf>
    <xf numFmtId="167" fontId="8" fillId="0" borderId="1" xfId="1" applyNumberFormat="1" applyFont="1" applyFill="1" applyBorder="1" applyAlignment="1">
      <alignment horizontal="right"/>
    </xf>
    <xf numFmtId="167" fontId="8" fillId="0" borderId="1" xfId="1" applyNumberFormat="1" applyFont="1" applyFill="1" applyBorder="1" applyProtection="1">
      <protection locked="0"/>
    </xf>
    <xf numFmtId="0" fontId="5" fillId="2" borderId="0" xfId="3" applyFont="1" applyFill="1" applyAlignment="1" applyProtection="1">
      <alignment horizontal="center" vertical="top"/>
      <protection locked="0"/>
    </xf>
    <xf numFmtId="164" fontId="5" fillId="2" borderId="0" xfId="3" applyNumberFormat="1" applyFont="1" applyFill="1" applyProtection="1">
      <protection locked="0"/>
    </xf>
    <xf numFmtId="0" fontId="14" fillId="0" borderId="0" xfId="3" applyFont="1" applyAlignment="1">
      <alignment horizontal="center" vertical="center"/>
    </xf>
    <xf numFmtId="0" fontId="14" fillId="0" borderId="0" xfId="3" applyFont="1"/>
    <xf numFmtId="0" fontId="14" fillId="0" borderId="0" xfId="3" applyFont="1" applyAlignment="1">
      <alignment horizontal="center" vertical="top" wrapText="1"/>
    </xf>
    <xf numFmtId="0" fontId="14" fillId="0" borderId="0" xfId="3" applyFont="1" applyAlignment="1">
      <alignment vertical="top" wrapText="1"/>
    </xf>
    <xf numFmtId="0" fontId="17" fillId="0" borderId="0" xfId="3" applyFont="1" applyAlignment="1">
      <alignment horizontal="center" vertical="center"/>
    </xf>
    <xf numFmtId="0" fontId="18" fillId="0" borderId="1" xfId="3" applyFont="1" applyBorder="1" applyAlignment="1">
      <alignment horizontal="center" vertical="center" wrapText="1"/>
    </xf>
    <xf numFmtId="0" fontId="18" fillId="0" borderId="1" xfId="3" applyFont="1" applyBorder="1" applyAlignment="1">
      <alignment horizontal="justify" vertical="center" wrapText="1"/>
    </xf>
    <xf numFmtId="0" fontId="17" fillId="0" borderId="1" xfId="3" applyFont="1" applyBorder="1" applyAlignment="1">
      <alignment horizontal="center" vertical="center" wrapText="1"/>
    </xf>
    <xf numFmtId="0" fontId="17" fillId="0" borderId="1" xfId="3" applyFont="1" applyBorder="1" applyAlignment="1">
      <alignment vertical="center" wrapText="1"/>
    </xf>
    <xf numFmtId="0" fontId="17" fillId="0" borderId="1" xfId="3" applyFont="1" applyBorder="1" applyAlignment="1">
      <alignment horizontal="center" vertical="center" wrapText="1"/>
    </xf>
    <xf numFmtId="0" fontId="17" fillId="0" borderId="1" xfId="3" applyFont="1" applyBorder="1" applyAlignment="1">
      <alignment horizontal="left" vertical="center" wrapText="1"/>
    </xf>
    <xf numFmtId="0" fontId="17" fillId="0" borderId="1" xfId="3" applyFont="1" applyBorder="1" applyAlignment="1">
      <alignment horizontal="justify" vertical="center" wrapText="1"/>
    </xf>
    <xf numFmtId="0" fontId="14" fillId="0" borderId="1" xfId="3" applyFont="1" applyBorder="1" applyAlignment="1">
      <alignment horizontal="center" vertical="center" wrapText="1"/>
    </xf>
    <xf numFmtId="0" fontId="14" fillId="0" borderId="1" xfId="3" applyFont="1" applyBorder="1" applyAlignment="1">
      <alignment horizontal="justify" vertical="center" wrapText="1"/>
    </xf>
    <xf numFmtId="0" fontId="17" fillId="0" borderId="0" xfId="3" applyFont="1" applyAlignment="1">
      <alignment horizontal="center" vertical="center"/>
    </xf>
    <xf numFmtId="0" fontId="18" fillId="0" borderId="0" xfId="3" applyFont="1" applyAlignment="1">
      <alignment horizontal="center" vertical="center"/>
    </xf>
    <xf numFmtId="0" fontId="14" fillId="0" borderId="0" xfId="3" applyFont="1" applyAlignment="1">
      <alignment horizontal="center" vertical="center"/>
    </xf>
    <xf numFmtId="0" fontId="14" fillId="0" borderId="0" xfId="3" applyFont="1" applyAlignment="1">
      <alignment horizontal="center"/>
    </xf>
  </cellXfs>
  <cellStyles count="7">
    <cellStyle name="Comma" xfId="1" builtinId="3"/>
    <cellStyle name="Normal" xfId="0" builtinId="0"/>
    <cellStyle name="Normal 10" xfId="4"/>
    <cellStyle name="Normal 2" xfId="3"/>
    <cellStyle name="Normal 2 2" xfId="2"/>
    <cellStyle name="Normal 7" xfId="5"/>
    <cellStyle name="Style 1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234</xdr:row>
      <xdr:rowOff>3922</xdr:rowOff>
    </xdr:from>
    <xdr:to>
      <xdr:col>1</xdr:col>
      <xdr:colOff>2430892</xdr:colOff>
      <xdr:row>234</xdr:row>
      <xdr:rowOff>3922</xdr:rowOff>
    </xdr:to>
    <xdr:sp macro="" textlink="">
      <xdr:nvSpPr>
        <xdr:cNvPr id="2" name="Text 78">
          <a:extLst>
            <a:ext uri="{FF2B5EF4-FFF2-40B4-BE49-F238E27FC236}">
              <a16:creationId xmlns:a16="http://schemas.microsoft.com/office/drawing/2014/main" id="{00000000-0008-0000-0200-000002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1</xdr:col>
      <xdr:colOff>9525</xdr:colOff>
      <xdr:row>234</xdr:row>
      <xdr:rowOff>3922</xdr:rowOff>
    </xdr:from>
    <xdr:to>
      <xdr:col>1</xdr:col>
      <xdr:colOff>2423111</xdr:colOff>
      <xdr:row>234</xdr:row>
      <xdr:rowOff>3922</xdr:rowOff>
    </xdr:to>
    <xdr:sp macro="" textlink="">
      <xdr:nvSpPr>
        <xdr:cNvPr id="3" name="Text 79">
          <a:extLst>
            <a:ext uri="{FF2B5EF4-FFF2-40B4-BE49-F238E27FC236}">
              <a16:creationId xmlns:a16="http://schemas.microsoft.com/office/drawing/2014/main" id="{00000000-0008-0000-0200-000003000000}"/>
            </a:ext>
          </a:extLst>
        </xdr:cNvPr>
        <xdr:cNvSpPr txBox="1">
          <a:spLocks noChangeArrowheads="1"/>
        </xdr:cNvSpPr>
      </xdr:nvSpPr>
      <xdr:spPr bwMode="auto">
        <a:xfrm>
          <a:off x="514350" y="6353567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4" name="Text 82">
          <a:extLst>
            <a:ext uri="{FF2B5EF4-FFF2-40B4-BE49-F238E27FC236}">
              <a16:creationId xmlns:a16="http://schemas.microsoft.com/office/drawing/2014/main" id="{00000000-0008-0000-0200-000004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5" name="Text 83">
          <a:extLst>
            <a:ext uri="{FF2B5EF4-FFF2-40B4-BE49-F238E27FC236}">
              <a16:creationId xmlns:a16="http://schemas.microsoft.com/office/drawing/2014/main" id="{00000000-0008-0000-0200-000005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1</xdr:col>
      <xdr:colOff>19050</xdr:colOff>
      <xdr:row>234</xdr:row>
      <xdr:rowOff>3922</xdr:rowOff>
    </xdr:from>
    <xdr:to>
      <xdr:col>1</xdr:col>
      <xdr:colOff>2430892</xdr:colOff>
      <xdr:row>234</xdr:row>
      <xdr:rowOff>3922</xdr:rowOff>
    </xdr:to>
    <xdr:sp macro="" textlink="">
      <xdr:nvSpPr>
        <xdr:cNvPr id="6" name="Text 78">
          <a:extLst>
            <a:ext uri="{FF2B5EF4-FFF2-40B4-BE49-F238E27FC236}">
              <a16:creationId xmlns:a16="http://schemas.microsoft.com/office/drawing/2014/main" id="{00000000-0008-0000-0200-000006000000}"/>
            </a:ext>
          </a:extLst>
        </xdr:cNvPr>
        <xdr:cNvSpPr txBox="1">
          <a:spLocks noChangeArrowheads="1"/>
        </xdr:cNvSpPr>
      </xdr:nvSpPr>
      <xdr:spPr bwMode="auto">
        <a:xfrm>
          <a:off x="523875" y="6353567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geswar%20Sahu_06022024131938490_EKLERATENDERBOQ-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p;I"/>
      <sheetName val="Electrical"/>
      <sheetName val="Plumbing"/>
      <sheetName val="HVAC"/>
      <sheetName val="ELE APPROVED MAKES"/>
      <sheetName val="HVAC MAKE LIST"/>
      <sheetName val="Domino's Material Specifica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tabSelected="1" zoomScale="90" zoomScaleNormal="90" zoomScaleSheetLayoutView="85" workbookViewId="0">
      <pane ySplit="4" topLeftCell="A5" activePane="bottomLeft" state="frozen"/>
      <selection activeCell="F219" sqref="F219"/>
      <selection pane="bottomLeft" activeCell="G241" sqref="G241"/>
    </sheetView>
  </sheetViews>
  <sheetFormatPr defaultRowHeight="12"/>
  <cols>
    <col min="1" max="1" width="7.5703125" style="122" customWidth="1"/>
    <col min="2" max="2" width="56.5703125" style="2" bestFit="1" customWidth="1"/>
    <col min="3" max="3" width="11" style="2" bestFit="1" customWidth="1"/>
    <col min="4" max="4" width="9.140625" style="123"/>
    <col min="5" max="5" width="9.140625" style="2"/>
    <col min="6" max="6" width="16.140625" style="2" customWidth="1"/>
    <col min="7" max="7" width="18" style="2" bestFit="1" customWidth="1"/>
    <col min="8" max="243" width="9.140625" style="2"/>
    <col min="244" max="244" width="7.5703125" style="2" customWidth="1"/>
    <col min="245" max="245" width="50.7109375" style="2" customWidth="1"/>
    <col min="246" max="246" width="5.140625" style="2" bestFit="1" customWidth="1"/>
    <col min="247" max="247" width="11.7109375" style="2" customWidth="1"/>
    <col min="248" max="248" width="10.7109375" style="2" customWidth="1"/>
    <col min="249" max="249" width="14.7109375" style="2" customWidth="1"/>
    <col min="250" max="499" width="9.140625" style="2"/>
    <col min="500" max="500" width="7.5703125" style="2" customWidth="1"/>
    <col min="501" max="501" width="50.7109375" style="2" customWidth="1"/>
    <col min="502" max="502" width="5.140625" style="2" bestFit="1" customWidth="1"/>
    <col min="503" max="503" width="11.7109375" style="2" customWidth="1"/>
    <col min="504" max="504" width="10.7109375" style="2" customWidth="1"/>
    <col min="505" max="505" width="14.7109375" style="2" customWidth="1"/>
    <col min="506" max="755" width="9.140625" style="2"/>
    <col min="756" max="756" width="7.5703125" style="2" customWidth="1"/>
    <col min="757" max="757" width="50.7109375" style="2" customWidth="1"/>
    <col min="758" max="758" width="5.140625" style="2" bestFit="1" customWidth="1"/>
    <col min="759" max="759" width="11.7109375" style="2" customWidth="1"/>
    <col min="760" max="760" width="10.7109375" style="2" customWidth="1"/>
    <col min="761" max="761" width="14.7109375" style="2" customWidth="1"/>
    <col min="762" max="1011" width="9.140625" style="2"/>
    <col min="1012" max="1012" width="7.5703125" style="2" customWidth="1"/>
    <col min="1013" max="1013" width="50.7109375" style="2" customWidth="1"/>
    <col min="1014" max="1014" width="5.140625" style="2" bestFit="1" customWidth="1"/>
    <col min="1015" max="1015" width="11.7109375" style="2" customWidth="1"/>
    <col min="1016" max="1016" width="10.7109375" style="2" customWidth="1"/>
    <col min="1017" max="1017" width="14.7109375" style="2" customWidth="1"/>
    <col min="1018" max="1267" width="9.140625" style="2"/>
    <col min="1268" max="1268" width="7.5703125" style="2" customWidth="1"/>
    <col min="1269" max="1269" width="50.7109375" style="2" customWidth="1"/>
    <col min="1270" max="1270" width="5.140625" style="2" bestFit="1" customWidth="1"/>
    <col min="1271" max="1271" width="11.7109375" style="2" customWidth="1"/>
    <col min="1272" max="1272" width="10.7109375" style="2" customWidth="1"/>
    <col min="1273" max="1273" width="14.7109375" style="2" customWidth="1"/>
    <col min="1274" max="1523" width="9.140625" style="2"/>
    <col min="1524" max="1524" width="7.5703125" style="2" customWidth="1"/>
    <col min="1525" max="1525" width="50.7109375" style="2" customWidth="1"/>
    <col min="1526" max="1526" width="5.140625" style="2" bestFit="1" customWidth="1"/>
    <col min="1527" max="1527" width="11.7109375" style="2" customWidth="1"/>
    <col min="1528" max="1528" width="10.7109375" style="2" customWidth="1"/>
    <col min="1529" max="1529" width="14.7109375" style="2" customWidth="1"/>
    <col min="1530" max="1779" width="9.140625" style="2"/>
    <col min="1780" max="1780" width="7.5703125" style="2" customWidth="1"/>
    <col min="1781" max="1781" width="50.7109375" style="2" customWidth="1"/>
    <col min="1782" max="1782" width="5.140625" style="2" bestFit="1" customWidth="1"/>
    <col min="1783" max="1783" width="11.7109375" style="2" customWidth="1"/>
    <col min="1784" max="1784" width="10.7109375" style="2" customWidth="1"/>
    <col min="1785" max="1785" width="14.7109375" style="2" customWidth="1"/>
    <col min="1786" max="2035" width="9.140625" style="2"/>
    <col min="2036" max="2036" width="7.5703125" style="2" customWidth="1"/>
    <col min="2037" max="2037" width="50.7109375" style="2" customWidth="1"/>
    <col min="2038" max="2038" width="5.140625" style="2" bestFit="1" customWidth="1"/>
    <col min="2039" max="2039" width="11.7109375" style="2" customWidth="1"/>
    <col min="2040" max="2040" width="10.7109375" style="2" customWidth="1"/>
    <col min="2041" max="2041" width="14.7109375" style="2" customWidth="1"/>
    <col min="2042" max="2291" width="9.140625" style="2"/>
    <col min="2292" max="2292" width="7.5703125" style="2" customWidth="1"/>
    <col min="2293" max="2293" width="50.7109375" style="2" customWidth="1"/>
    <col min="2294" max="2294" width="5.140625" style="2" bestFit="1" customWidth="1"/>
    <col min="2295" max="2295" width="11.7109375" style="2" customWidth="1"/>
    <col min="2296" max="2296" width="10.7109375" style="2" customWidth="1"/>
    <col min="2297" max="2297" width="14.7109375" style="2" customWidth="1"/>
    <col min="2298" max="2547" width="9.140625" style="2"/>
    <col min="2548" max="2548" width="7.5703125" style="2" customWidth="1"/>
    <col min="2549" max="2549" width="50.7109375" style="2" customWidth="1"/>
    <col min="2550" max="2550" width="5.140625" style="2" bestFit="1" customWidth="1"/>
    <col min="2551" max="2551" width="11.7109375" style="2" customWidth="1"/>
    <col min="2552" max="2552" width="10.7109375" style="2" customWidth="1"/>
    <col min="2553" max="2553" width="14.7109375" style="2" customWidth="1"/>
    <col min="2554" max="2803" width="9.140625" style="2"/>
    <col min="2804" max="2804" width="7.5703125" style="2" customWidth="1"/>
    <col min="2805" max="2805" width="50.7109375" style="2" customWidth="1"/>
    <col min="2806" max="2806" width="5.140625" style="2" bestFit="1" customWidth="1"/>
    <col min="2807" max="2807" width="11.7109375" style="2" customWidth="1"/>
    <col min="2808" max="2808" width="10.7109375" style="2" customWidth="1"/>
    <col min="2809" max="2809" width="14.7109375" style="2" customWidth="1"/>
    <col min="2810" max="3059" width="9.140625" style="2"/>
    <col min="3060" max="3060" width="7.5703125" style="2" customWidth="1"/>
    <col min="3061" max="3061" width="50.7109375" style="2" customWidth="1"/>
    <col min="3062" max="3062" width="5.140625" style="2" bestFit="1" customWidth="1"/>
    <col min="3063" max="3063" width="11.7109375" style="2" customWidth="1"/>
    <col min="3064" max="3064" width="10.7109375" style="2" customWidth="1"/>
    <col min="3065" max="3065" width="14.7109375" style="2" customWidth="1"/>
    <col min="3066" max="3315" width="9.140625" style="2"/>
    <col min="3316" max="3316" width="7.5703125" style="2" customWidth="1"/>
    <col min="3317" max="3317" width="50.7109375" style="2" customWidth="1"/>
    <col min="3318" max="3318" width="5.140625" style="2" bestFit="1" customWidth="1"/>
    <col min="3319" max="3319" width="11.7109375" style="2" customWidth="1"/>
    <col min="3320" max="3320" width="10.7109375" style="2" customWidth="1"/>
    <col min="3321" max="3321" width="14.7109375" style="2" customWidth="1"/>
    <col min="3322" max="3571" width="9.140625" style="2"/>
    <col min="3572" max="3572" width="7.5703125" style="2" customWidth="1"/>
    <col min="3573" max="3573" width="50.7109375" style="2" customWidth="1"/>
    <col min="3574" max="3574" width="5.140625" style="2" bestFit="1" customWidth="1"/>
    <col min="3575" max="3575" width="11.7109375" style="2" customWidth="1"/>
    <col min="3576" max="3576" width="10.7109375" style="2" customWidth="1"/>
    <col min="3577" max="3577" width="14.7109375" style="2" customWidth="1"/>
    <col min="3578" max="3827" width="9.140625" style="2"/>
    <col min="3828" max="3828" width="7.5703125" style="2" customWidth="1"/>
    <col min="3829" max="3829" width="50.7109375" style="2" customWidth="1"/>
    <col min="3830" max="3830" width="5.140625" style="2" bestFit="1" customWidth="1"/>
    <col min="3831" max="3831" width="11.7109375" style="2" customWidth="1"/>
    <col min="3832" max="3832" width="10.7109375" style="2" customWidth="1"/>
    <col min="3833" max="3833" width="14.7109375" style="2" customWidth="1"/>
    <col min="3834" max="4083" width="9.140625" style="2"/>
    <col min="4084" max="4084" width="7.5703125" style="2" customWidth="1"/>
    <col min="4085" max="4085" width="50.7109375" style="2" customWidth="1"/>
    <col min="4086" max="4086" width="5.140625" style="2" bestFit="1" customWidth="1"/>
    <col min="4087" max="4087" width="11.7109375" style="2" customWidth="1"/>
    <col min="4088" max="4088" width="10.7109375" style="2" customWidth="1"/>
    <col min="4089" max="4089" width="14.7109375" style="2" customWidth="1"/>
    <col min="4090" max="4339" width="9.140625" style="2"/>
    <col min="4340" max="4340" width="7.5703125" style="2" customWidth="1"/>
    <col min="4341" max="4341" width="50.7109375" style="2" customWidth="1"/>
    <col min="4342" max="4342" width="5.140625" style="2" bestFit="1" customWidth="1"/>
    <col min="4343" max="4343" width="11.7109375" style="2" customWidth="1"/>
    <col min="4344" max="4344" width="10.7109375" style="2" customWidth="1"/>
    <col min="4345" max="4345" width="14.7109375" style="2" customWidth="1"/>
    <col min="4346" max="4595" width="9.140625" style="2"/>
    <col min="4596" max="4596" width="7.5703125" style="2" customWidth="1"/>
    <col min="4597" max="4597" width="50.7109375" style="2" customWidth="1"/>
    <col min="4598" max="4598" width="5.140625" style="2" bestFit="1" customWidth="1"/>
    <col min="4599" max="4599" width="11.7109375" style="2" customWidth="1"/>
    <col min="4600" max="4600" width="10.7109375" style="2" customWidth="1"/>
    <col min="4601" max="4601" width="14.7109375" style="2" customWidth="1"/>
    <col min="4602" max="4851" width="9.140625" style="2"/>
    <col min="4852" max="4852" width="7.5703125" style="2" customWidth="1"/>
    <col min="4853" max="4853" width="50.7109375" style="2" customWidth="1"/>
    <col min="4854" max="4854" width="5.140625" style="2" bestFit="1" customWidth="1"/>
    <col min="4855" max="4855" width="11.7109375" style="2" customWidth="1"/>
    <col min="4856" max="4856" width="10.7109375" style="2" customWidth="1"/>
    <col min="4857" max="4857" width="14.7109375" style="2" customWidth="1"/>
    <col min="4858" max="5107" width="9.140625" style="2"/>
    <col min="5108" max="5108" width="7.5703125" style="2" customWidth="1"/>
    <col min="5109" max="5109" width="50.7109375" style="2" customWidth="1"/>
    <col min="5110" max="5110" width="5.140625" style="2" bestFit="1" customWidth="1"/>
    <col min="5111" max="5111" width="11.7109375" style="2" customWidth="1"/>
    <col min="5112" max="5112" width="10.7109375" style="2" customWidth="1"/>
    <col min="5113" max="5113" width="14.7109375" style="2" customWidth="1"/>
    <col min="5114" max="5363" width="9.140625" style="2"/>
    <col min="5364" max="5364" width="7.5703125" style="2" customWidth="1"/>
    <col min="5365" max="5365" width="50.7109375" style="2" customWidth="1"/>
    <col min="5366" max="5366" width="5.140625" style="2" bestFit="1" customWidth="1"/>
    <col min="5367" max="5367" width="11.7109375" style="2" customWidth="1"/>
    <col min="5368" max="5368" width="10.7109375" style="2" customWidth="1"/>
    <col min="5369" max="5369" width="14.7109375" style="2" customWidth="1"/>
    <col min="5370" max="5619" width="9.140625" style="2"/>
    <col min="5620" max="5620" width="7.5703125" style="2" customWidth="1"/>
    <col min="5621" max="5621" width="50.7109375" style="2" customWidth="1"/>
    <col min="5622" max="5622" width="5.140625" style="2" bestFit="1" customWidth="1"/>
    <col min="5623" max="5623" width="11.7109375" style="2" customWidth="1"/>
    <col min="5624" max="5624" width="10.7109375" style="2" customWidth="1"/>
    <col min="5625" max="5625" width="14.7109375" style="2" customWidth="1"/>
    <col min="5626" max="5875" width="9.140625" style="2"/>
    <col min="5876" max="5876" width="7.5703125" style="2" customWidth="1"/>
    <col min="5877" max="5877" width="50.7109375" style="2" customWidth="1"/>
    <col min="5878" max="5878" width="5.140625" style="2" bestFit="1" customWidth="1"/>
    <col min="5879" max="5879" width="11.7109375" style="2" customWidth="1"/>
    <col min="5880" max="5880" width="10.7109375" style="2" customWidth="1"/>
    <col min="5881" max="5881" width="14.7109375" style="2" customWidth="1"/>
    <col min="5882" max="6131" width="9.140625" style="2"/>
    <col min="6132" max="6132" width="7.5703125" style="2" customWidth="1"/>
    <col min="6133" max="6133" width="50.7109375" style="2" customWidth="1"/>
    <col min="6134" max="6134" width="5.140625" style="2" bestFit="1" customWidth="1"/>
    <col min="6135" max="6135" width="11.7109375" style="2" customWidth="1"/>
    <col min="6136" max="6136" width="10.7109375" style="2" customWidth="1"/>
    <col min="6137" max="6137" width="14.7109375" style="2" customWidth="1"/>
    <col min="6138" max="6387" width="9.140625" style="2"/>
    <col min="6388" max="6388" width="7.5703125" style="2" customWidth="1"/>
    <col min="6389" max="6389" width="50.7109375" style="2" customWidth="1"/>
    <col min="6390" max="6390" width="5.140625" style="2" bestFit="1" customWidth="1"/>
    <col min="6391" max="6391" width="11.7109375" style="2" customWidth="1"/>
    <col min="6392" max="6392" width="10.7109375" style="2" customWidth="1"/>
    <col min="6393" max="6393" width="14.7109375" style="2" customWidth="1"/>
    <col min="6394" max="6643" width="9.140625" style="2"/>
    <col min="6644" max="6644" width="7.5703125" style="2" customWidth="1"/>
    <col min="6645" max="6645" width="50.7109375" style="2" customWidth="1"/>
    <col min="6646" max="6646" width="5.140625" style="2" bestFit="1" customWidth="1"/>
    <col min="6647" max="6647" width="11.7109375" style="2" customWidth="1"/>
    <col min="6648" max="6648" width="10.7109375" style="2" customWidth="1"/>
    <col min="6649" max="6649" width="14.7109375" style="2" customWidth="1"/>
    <col min="6650" max="6899" width="9.140625" style="2"/>
    <col min="6900" max="6900" width="7.5703125" style="2" customWidth="1"/>
    <col min="6901" max="6901" width="50.7109375" style="2" customWidth="1"/>
    <col min="6902" max="6902" width="5.140625" style="2" bestFit="1" customWidth="1"/>
    <col min="6903" max="6903" width="11.7109375" style="2" customWidth="1"/>
    <col min="6904" max="6904" width="10.7109375" style="2" customWidth="1"/>
    <col min="6905" max="6905" width="14.7109375" style="2" customWidth="1"/>
    <col min="6906" max="7155" width="9.140625" style="2"/>
    <col min="7156" max="7156" width="7.5703125" style="2" customWidth="1"/>
    <col min="7157" max="7157" width="50.7109375" style="2" customWidth="1"/>
    <col min="7158" max="7158" width="5.140625" style="2" bestFit="1" customWidth="1"/>
    <col min="7159" max="7159" width="11.7109375" style="2" customWidth="1"/>
    <col min="7160" max="7160" width="10.7109375" style="2" customWidth="1"/>
    <col min="7161" max="7161" width="14.7109375" style="2" customWidth="1"/>
    <col min="7162" max="7411" width="9.140625" style="2"/>
    <col min="7412" max="7412" width="7.5703125" style="2" customWidth="1"/>
    <col min="7413" max="7413" width="50.7109375" style="2" customWidth="1"/>
    <col min="7414" max="7414" width="5.140625" style="2" bestFit="1" customWidth="1"/>
    <col min="7415" max="7415" width="11.7109375" style="2" customWidth="1"/>
    <col min="7416" max="7416" width="10.7109375" style="2" customWidth="1"/>
    <col min="7417" max="7417" width="14.7109375" style="2" customWidth="1"/>
    <col min="7418" max="7667" width="9.140625" style="2"/>
    <col min="7668" max="7668" width="7.5703125" style="2" customWidth="1"/>
    <col min="7669" max="7669" width="50.7109375" style="2" customWidth="1"/>
    <col min="7670" max="7670" width="5.140625" style="2" bestFit="1" customWidth="1"/>
    <col min="7671" max="7671" width="11.7109375" style="2" customWidth="1"/>
    <col min="7672" max="7672" width="10.7109375" style="2" customWidth="1"/>
    <col min="7673" max="7673" width="14.7109375" style="2" customWidth="1"/>
    <col min="7674" max="7923" width="9.140625" style="2"/>
    <col min="7924" max="7924" width="7.5703125" style="2" customWidth="1"/>
    <col min="7925" max="7925" width="50.7109375" style="2" customWidth="1"/>
    <col min="7926" max="7926" width="5.140625" style="2" bestFit="1" customWidth="1"/>
    <col min="7927" max="7927" width="11.7109375" style="2" customWidth="1"/>
    <col min="7928" max="7928" width="10.7109375" style="2" customWidth="1"/>
    <col min="7929" max="7929" width="14.7109375" style="2" customWidth="1"/>
    <col min="7930" max="8179" width="9.140625" style="2"/>
    <col min="8180" max="8180" width="7.5703125" style="2" customWidth="1"/>
    <col min="8181" max="8181" width="50.7109375" style="2" customWidth="1"/>
    <col min="8182" max="8182" width="5.140625" style="2" bestFit="1" customWidth="1"/>
    <col min="8183" max="8183" width="11.7109375" style="2" customWidth="1"/>
    <col min="8184" max="8184" width="10.7109375" style="2" customWidth="1"/>
    <col min="8185" max="8185" width="14.7109375" style="2" customWidth="1"/>
    <col min="8186" max="8435" width="9.140625" style="2"/>
    <col min="8436" max="8436" width="7.5703125" style="2" customWidth="1"/>
    <col min="8437" max="8437" width="50.7109375" style="2" customWidth="1"/>
    <col min="8438" max="8438" width="5.140625" style="2" bestFit="1" customWidth="1"/>
    <col min="8439" max="8439" width="11.7109375" style="2" customWidth="1"/>
    <col min="8440" max="8440" width="10.7109375" style="2" customWidth="1"/>
    <col min="8441" max="8441" width="14.7109375" style="2" customWidth="1"/>
    <col min="8442" max="8691" width="9.140625" style="2"/>
    <col min="8692" max="8692" width="7.5703125" style="2" customWidth="1"/>
    <col min="8693" max="8693" width="50.7109375" style="2" customWidth="1"/>
    <col min="8694" max="8694" width="5.140625" style="2" bestFit="1" customWidth="1"/>
    <col min="8695" max="8695" width="11.7109375" style="2" customWidth="1"/>
    <col min="8696" max="8696" width="10.7109375" style="2" customWidth="1"/>
    <col min="8697" max="8697" width="14.7109375" style="2" customWidth="1"/>
    <col min="8698" max="8947" width="9.140625" style="2"/>
    <col min="8948" max="8948" width="7.5703125" style="2" customWidth="1"/>
    <col min="8949" max="8949" width="50.7109375" style="2" customWidth="1"/>
    <col min="8950" max="8950" width="5.140625" style="2" bestFit="1" customWidth="1"/>
    <col min="8951" max="8951" width="11.7109375" style="2" customWidth="1"/>
    <col min="8952" max="8952" width="10.7109375" style="2" customWidth="1"/>
    <col min="8953" max="8953" width="14.7109375" style="2" customWidth="1"/>
    <col min="8954" max="9203" width="9.140625" style="2"/>
    <col min="9204" max="9204" width="7.5703125" style="2" customWidth="1"/>
    <col min="9205" max="9205" width="50.7109375" style="2" customWidth="1"/>
    <col min="9206" max="9206" width="5.140625" style="2" bestFit="1" customWidth="1"/>
    <col min="9207" max="9207" width="11.7109375" style="2" customWidth="1"/>
    <col min="9208" max="9208" width="10.7109375" style="2" customWidth="1"/>
    <col min="9209" max="9209" width="14.7109375" style="2" customWidth="1"/>
    <col min="9210" max="9459" width="9.140625" style="2"/>
    <col min="9460" max="9460" width="7.5703125" style="2" customWidth="1"/>
    <col min="9461" max="9461" width="50.7109375" style="2" customWidth="1"/>
    <col min="9462" max="9462" width="5.140625" style="2" bestFit="1" customWidth="1"/>
    <col min="9463" max="9463" width="11.7109375" style="2" customWidth="1"/>
    <col min="9464" max="9464" width="10.7109375" style="2" customWidth="1"/>
    <col min="9465" max="9465" width="14.7109375" style="2" customWidth="1"/>
    <col min="9466" max="9715" width="9.140625" style="2"/>
    <col min="9716" max="9716" width="7.5703125" style="2" customWidth="1"/>
    <col min="9717" max="9717" width="50.7109375" style="2" customWidth="1"/>
    <col min="9718" max="9718" width="5.140625" style="2" bestFit="1" customWidth="1"/>
    <col min="9719" max="9719" width="11.7109375" style="2" customWidth="1"/>
    <col min="9720" max="9720" width="10.7109375" style="2" customWidth="1"/>
    <col min="9721" max="9721" width="14.7109375" style="2" customWidth="1"/>
    <col min="9722" max="9971" width="9.140625" style="2"/>
    <col min="9972" max="9972" width="7.5703125" style="2" customWidth="1"/>
    <col min="9973" max="9973" width="50.7109375" style="2" customWidth="1"/>
    <col min="9974" max="9974" width="5.140625" style="2" bestFit="1" customWidth="1"/>
    <col min="9975" max="9975" width="11.7109375" style="2" customWidth="1"/>
    <col min="9976" max="9976" width="10.7109375" style="2" customWidth="1"/>
    <col min="9977" max="9977" width="14.7109375" style="2" customWidth="1"/>
    <col min="9978" max="10227" width="9.140625" style="2"/>
    <col min="10228" max="10228" width="7.5703125" style="2" customWidth="1"/>
    <col min="10229" max="10229" width="50.7109375" style="2" customWidth="1"/>
    <col min="10230" max="10230" width="5.140625" style="2" bestFit="1" customWidth="1"/>
    <col min="10231" max="10231" width="11.7109375" style="2" customWidth="1"/>
    <col min="10232" max="10232" width="10.7109375" style="2" customWidth="1"/>
    <col min="10233" max="10233" width="14.7109375" style="2" customWidth="1"/>
    <col min="10234" max="10483" width="9.140625" style="2"/>
    <col min="10484" max="10484" width="7.5703125" style="2" customWidth="1"/>
    <col min="10485" max="10485" width="50.7109375" style="2" customWidth="1"/>
    <col min="10486" max="10486" width="5.140625" style="2" bestFit="1" customWidth="1"/>
    <col min="10487" max="10487" width="11.7109375" style="2" customWidth="1"/>
    <col min="10488" max="10488" width="10.7109375" style="2" customWidth="1"/>
    <col min="10489" max="10489" width="14.7109375" style="2" customWidth="1"/>
    <col min="10490" max="10739" width="9.140625" style="2"/>
    <col min="10740" max="10740" width="7.5703125" style="2" customWidth="1"/>
    <col min="10741" max="10741" width="50.7109375" style="2" customWidth="1"/>
    <col min="10742" max="10742" width="5.140625" style="2" bestFit="1" customWidth="1"/>
    <col min="10743" max="10743" width="11.7109375" style="2" customWidth="1"/>
    <col min="10744" max="10744" width="10.7109375" style="2" customWidth="1"/>
    <col min="10745" max="10745" width="14.7109375" style="2" customWidth="1"/>
    <col min="10746" max="10995" width="9.140625" style="2"/>
    <col min="10996" max="10996" width="7.5703125" style="2" customWidth="1"/>
    <col min="10997" max="10997" width="50.7109375" style="2" customWidth="1"/>
    <col min="10998" max="10998" width="5.140625" style="2" bestFit="1" customWidth="1"/>
    <col min="10999" max="10999" width="11.7109375" style="2" customWidth="1"/>
    <col min="11000" max="11000" width="10.7109375" style="2" customWidth="1"/>
    <col min="11001" max="11001" width="14.7109375" style="2" customWidth="1"/>
    <col min="11002" max="11251" width="9.140625" style="2"/>
    <col min="11252" max="11252" width="7.5703125" style="2" customWidth="1"/>
    <col min="11253" max="11253" width="50.7109375" style="2" customWidth="1"/>
    <col min="11254" max="11254" width="5.140625" style="2" bestFit="1" customWidth="1"/>
    <col min="11255" max="11255" width="11.7109375" style="2" customWidth="1"/>
    <col min="11256" max="11256" width="10.7109375" style="2" customWidth="1"/>
    <col min="11257" max="11257" width="14.7109375" style="2" customWidth="1"/>
    <col min="11258" max="11507" width="9.140625" style="2"/>
    <col min="11508" max="11508" width="7.5703125" style="2" customWidth="1"/>
    <col min="11509" max="11509" width="50.7109375" style="2" customWidth="1"/>
    <col min="11510" max="11510" width="5.140625" style="2" bestFit="1" customWidth="1"/>
    <col min="11511" max="11511" width="11.7109375" style="2" customWidth="1"/>
    <col min="11512" max="11512" width="10.7109375" style="2" customWidth="1"/>
    <col min="11513" max="11513" width="14.7109375" style="2" customWidth="1"/>
    <col min="11514" max="11763" width="9.140625" style="2"/>
    <col min="11764" max="11764" width="7.5703125" style="2" customWidth="1"/>
    <col min="11765" max="11765" width="50.7109375" style="2" customWidth="1"/>
    <col min="11766" max="11766" width="5.140625" style="2" bestFit="1" customWidth="1"/>
    <col min="11767" max="11767" width="11.7109375" style="2" customWidth="1"/>
    <col min="11768" max="11768" width="10.7109375" style="2" customWidth="1"/>
    <col min="11769" max="11769" width="14.7109375" style="2" customWidth="1"/>
    <col min="11770" max="12019" width="9.140625" style="2"/>
    <col min="12020" max="12020" width="7.5703125" style="2" customWidth="1"/>
    <col min="12021" max="12021" width="50.7109375" style="2" customWidth="1"/>
    <col min="12022" max="12022" width="5.140625" style="2" bestFit="1" customWidth="1"/>
    <col min="12023" max="12023" width="11.7109375" style="2" customWidth="1"/>
    <col min="12024" max="12024" width="10.7109375" style="2" customWidth="1"/>
    <col min="12025" max="12025" width="14.7109375" style="2" customWidth="1"/>
    <col min="12026" max="12275" width="9.140625" style="2"/>
    <col min="12276" max="12276" width="7.5703125" style="2" customWidth="1"/>
    <col min="12277" max="12277" width="50.7109375" style="2" customWidth="1"/>
    <col min="12278" max="12278" width="5.140625" style="2" bestFit="1" customWidth="1"/>
    <col min="12279" max="12279" width="11.7109375" style="2" customWidth="1"/>
    <col min="12280" max="12280" width="10.7109375" style="2" customWidth="1"/>
    <col min="12281" max="12281" width="14.7109375" style="2" customWidth="1"/>
    <col min="12282" max="12531" width="9.140625" style="2"/>
    <col min="12532" max="12532" width="7.5703125" style="2" customWidth="1"/>
    <col min="12533" max="12533" width="50.7109375" style="2" customWidth="1"/>
    <col min="12534" max="12534" width="5.140625" style="2" bestFit="1" customWidth="1"/>
    <col min="12535" max="12535" width="11.7109375" style="2" customWidth="1"/>
    <col min="12536" max="12536" width="10.7109375" style="2" customWidth="1"/>
    <col min="12537" max="12537" width="14.7109375" style="2" customWidth="1"/>
    <col min="12538" max="12787" width="9.140625" style="2"/>
    <col min="12788" max="12788" width="7.5703125" style="2" customWidth="1"/>
    <col min="12789" max="12789" width="50.7109375" style="2" customWidth="1"/>
    <col min="12790" max="12790" width="5.140625" style="2" bestFit="1" customWidth="1"/>
    <col min="12791" max="12791" width="11.7109375" style="2" customWidth="1"/>
    <col min="12792" max="12792" width="10.7109375" style="2" customWidth="1"/>
    <col min="12793" max="12793" width="14.7109375" style="2" customWidth="1"/>
    <col min="12794" max="13043" width="9.140625" style="2"/>
    <col min="13044" max="13044" width="7.5703125" style="2" customWidth="1"/>
    <col min="13045" max="13045" width="50.7109375" style="2" customWidth="1"/>
    <col min="13046" max="13046" width="5.140625" style="2" bestFit="1" customWidth="1"/>
    <col min="13047" max="13047" width="11.7109375" style="2" customWidth="1"/>
    <col min="13048" max="13048" width="10.7109375" style="2" customWidth="1"/>
    <col min="13049" max="13049" width="14.7109375" style="2" customWidth="1"/>
    <col min="13050" max="13299" width="9.140625" style="2"/>
    <col min="13300" max="13300" width="7.5703125" style="2" customWidth="1"/>
    <col min="13301" max="13301" width="50.7109375" style="2" customWidth="1"/>
    <col min="13302" max="13302" width="5.140625" style="2" bestFit="1" customWidth="1"/>
    <col min="13303" max="13303" width="11.7109375" style="2" customWidth="1"/>
    <col min="13304" max="13304" width="10.7109375" style="2" customWidth="1"/>
    <col min="13305" max="13305" width="14.7109375" style="2" customWidth="1"/>
    <col min="13306" max="13555" width="9.140625" style="2"/>
    <col min="13556" max="13556" width="7.5703125" style="2" customWidth="1"/>
    <col min="13557" max="13557" width="50.7109375" style="2" customWidth="1"/>
    <col min="13558" max="13558" width="5.140625" style="2" bestFit="1" customWidth="1"/>
    <col min="13559" max="13559" width="11.7109375" style="2" customWidth="1"/>
    <col min="13560" max="13560" width="10.7109375" style="2" customWidth="1"/>
    <col min="13561" max="13561" width="14.7109375" style="2" customWidth="1"/>
    <col min="13562" max="13811" width="9.140625" style="2"/>
    <col min="13812" max="13812" width="7.5703125" style="2" customWidth="1"/>
    <col min="13813" max="13813" width="50.7109375" style="2" customWidth="1"/>
    <col min="13814" max="13814" width="5.140625" style="2" bestFit="1" customWidth="1"/>
    <col min="13815" max="13815" width="11.7109375" style="2" customWidth="1"/>
    <col min="13816" max="13816" width="10.7109375" style="2" customWidth="1"/>
    <col min="13817" max="13817" width="14.7109375" style="2" customWidth="1"/>
    <col min="13818" max="14067" width="9.140625" style="2"/>
    <col min="14068" max="14068" width="7.5703125" style="2" customWidth="1"/>
    <col min="14069" max="14069" width="50.7109375" style="2" customWidth="1"/>
    <col min="14070" max="14070" width="5.140625" style="2" bestFit="1" customWidth="1"/>
    <col min="14071" max="14071" width="11.7109375" style="2" customWidth="1"/>
    <col min="14072" max="14072" width="10.7109375" style="2" customWidth="1"/>
    <col min="14073" max="14073" width="14.7109375" style="2" customWidth="1"/>
    <col min="14074" max="14323" width="9.140625" style="2"/>
    <col min="14324" max="14324" width="7.5703125" style="2" customWidth="1"/>
    <col min="14325" max="14325" width="50.7109375" style="2" customWidth="1"/>
    <col min="14326" max="14326" width="5.140625" style="2" bestFit="1" customWidth="1"/>
    <col min="14327" max="14327" width="11.7109375" style="2" customWidth="1"/>
    <col min="14328" max="14328" width="10.7109375" style="2" customWidth="1"/>
    <col min="14329" max="14329" width="14.7109375" style="2" customWidth="1"/>
    <col min="14330" max="14579" width="9.140625" style="2"/>
    <col min="14580" max="14580" width="7.5703125" style="2" customWidth="1"/>
    <col min="14581" max="14581" width="50.7109375" style="2" customWidth="1"/>
    <col min="14582" max="14582" width="5.140625" style="2" bestFit="1" customWidth="1"/>
    <col min="14583" max="14583" width="11.7109375" style="2" customWidth="1"/>
    <col min="14584" max="14584" width="10.7109375" style="2" customWidth="1"/>
    <col min="14585" max="14585" width="14.7109375" style="2" customWidth="1"/>
    <col min="14586" max="14835" width="9.140625" style="2"/>
    <col min="14836" max="14836" width="7.5703125" style="2" customWidth="1"/>
    <col min="14837" max="14837" width="50.7109375" style="2" customWidth="1"/>
    <col min="14838" max="14838" width="5.140625" style="2" bestFit="1" customWidth="1"/>
    <col min="14839" max="14839" width="11.7109375" style="2" customWidth="1"/>
    <col min="14840" max="14840" width="10.7109375" style="2" customWidth="1"/>
    <col min="14841" max="14841" width="14.7109375" style="2" customWidth="1"/>
    <col min="14842" max="15091" width="9.140625" style="2"/>
    <col min="15092" max="15092" width="7.5703125" style="2" customWidth="1"/>
    <col min="15093" max="15093" width="50.7109375" style="2" customWidth="1"/>
    <col min="15094" max="15094" width="5.140625" style="2" bestFit="1" customWidth="1"/>
    <col min="15095" max="15095" width="11.7109375" style="2" customWidth="1"/>
    <col min="15096" max="15096" width="10.7109375" style="2" customWidth="1"/>
    <col min="15097" max="15097" width="14.7109375" style="2" customWidth="1"/>
    <col min="15098" max="15347" width="9.140625" style="2"/>
    <col min="15348" max="15348" width="7.5703125" style="2" customWidth="1"/>
    <col min="15349" max="15349" width="50.7109375" style="2" customWidth="1"/>
    <col min="15350" max="15350" width="5.140625" style="2" bestFit="1" customWidth="1"/>
    <col min="15351" max="15351" width="11.7109375" style="2" customWidth="1"/>
    <col min="15352" max="15352" width="10.7109375" style="2" customWidth="1"/>
    <col min="15353" max="15353" width="14.7109375" style="2" customWidth="1"/>
    <col min="15354" max="15603" width="9.140625" style="2"/>
    <col min="15604" max="15604" width="7.5703125" style="2" customWidth="1"/>
    <col min="15605" max="15605" width="50.7109375" style="2" customWidth="1"/>
    <col min="15606" max="15606" width="5.140625" style="2" bestFit="1" customWidth="1"/>
    <col min="15607" max="15607" width="11.7109375" style="2" customWidth="1"/>
    <col min="15608" max="15608" width="10.7109375" style="2" customWidth="1"/>
    <col min="15609" max="15609" width="14.7109375" style="2" customWidth="1"/>
    <col min="15610" max="15859" width="9.140625" style="2"/>
    <col min="15860" max="15860" width="7.5703125" style="2" customWidth="1"/>
    <col min="15861" max="15861" width="50.7109375" style="2" customWidth="1"/>
    <col min="15862" max="15862" width="5.140625" style="2" bestFit="1" customWidth="1"/>
    <col min="15863" max="15863" width="11.7109375" style="2" customWidth="1"/>
    <col min="15864" max="15864" width="10.7109375" style="2" customWidth="1"/>
    <col min="15865" max="15865" width="14.7109375" style="2" customWidth="1"/>
    <col min="15866" max="16115" width="9.140625" style="2"/>
    <col min="16116" max="16116" width="7.5703125" style="2" customWidth="1"/>
    <col min="16117" max="16117" width="50.7109375" style="2" customWidth="1"/>
    <col min="16118" max="16118" width="5.140625" style="2" bestFit="1" customWidth="1"/>
    <col min="16119" max="16119" width="11.7109375" style="2" customWidth="1"/>
    <col min="16120" max="16120" width="10.7109375" style="2" customWidth="1"/>
    <col min="16121" max="16121" width="14.7109375" style="2" customWidth="1"/>
    <col min="16122" max="16377" width="9.140625" style="2"/>
    <col min="16378" max="16381" width="9.140625" style="2" customWidth="1"/>
    <col min="16382" max="16384" width="9.140625" style="2"/>
  </cols>
  <sheetData>
    <row r="1" spans="1:6" ht="21" customHeight="1">
      <c r="A1" s="1" t="s">
        <v>0</v>
      </c>
      <c r="B1" s="1"/>
      <c r="C1" s="1"/>
      <c r="D1" s="1"/>
      <c r="E1" s="1"/>
      <c r="F1" s="1"/>
    </row>
    <row r="2" spans="1:6" ht="15.75">
      <c r="A2" s="3" t="s">
        <v>1</v>
      </c>
      <c r="B2" s="3"/>
      <c r="C2" s="3"/>
      <c r="D2" s="4" t="s">
        <v>2</v>
      </c>
      <c r="E2" s="4"/>
      <c r="F2" s="4"/>
    </row>
    <row r="3" spans="1:6" ht="15.75">
      <c r="A3" s="3" t="s">
        <v>3</v>
      </c>
      <c r="B3" s="3"/>
      <c r="C3" s="3"/>
      <c r="D3" s="4"/>
      <c r="E3" s="4"/>
      <c r="F3" s="4"/>
    </row>
    <row r="4" spans="1:6" s="10" customFormat="1" ht="28.5">
      <c r="A4" s="5" t="s">
        <v>4</v>
      </c>
      <c r="B4" s="6" t="s">
        <v>5</v>
      </c>
      <c r="C4" s="7" t="s">
        <v>6</v>
      </c>
      <c r="D4" s="8" t="s">
        <v>7</v>
      </c>
      <c r="E4" s="9" t="s">
        <v>8</v>
      </c>
      <c r="F4" s="9" t="s">
        <v>9</v>
      </c>
    </row>
    <row r="5" spans="1:6" s="16" customFormat="1" ht="12.75">
      <c r="A5" s="11"/>
      <c r="B5" s="12"/>
      <c r="C5" s="13"/>
      <c r="D5" s="14"/>
      <c r="E5" s="15"/>
      <c r="F5" s="15"/>
    </row>
    <row r="6" spans="1:6" s="16" customFormat="1" ht="12.75">
      <c r="A6" s="11">
        <v>1</v>
      </c>
      <c r="B6" s="12" t="s">
        <v>10</v>
      </c>
      <c r="C6" s="13"/>
      <c r="D6" s="14"/>
      <c r="E6" s="15"/>
      <c r="F6" s="15"/>
    </row>
    <row r="7" spans="1:6" s="16" customFormat="1" ht="12.75">
      <c r="A7" s="11">
        <v>1.1000000000000001</v>
      </c>
      <c r="B7" s="12" t="s">
        <v>11</v>
      </c>
      <c r="C7" s="13" t="s">
        <v>12</v>
      </c>
      <c r="D7" s="14">
        <v>1</v>
      </c>
      <c r="E7" s="15">
        <v>65200</v>
      </c>
      <c r="F7" s="15">
        <f>E7*D7</f>
        <v>65200</v>
      </c>
    </row>
    <row r="8" spans="1:6" s="16" customFormat="1" ht="25.5">
      <c r="A8" s="11"/>
      <c r="B8" s="17" t="s">
        <v>13</v>
      </c>
      <c r="C8" s="13"/>
      <c r="D8" s="14"/>
      <c r="E8" s="15"/>
      <c r="F8" s="15"/>
    </row>
    <row r="9" spans="1:6" s="16" customFormat="1" ht="25.5">
      <c r="A9" s="11"/>
      <c r="B9" s="17" t="s">
        <v>14</v>
      </c>
      <c r="C9" s="13"/>
      <c r="D9" s="14"/>
      <c r="E9" s="15"/>
      <c r="F9" s="15"/>
    </row>
    <row r="10" spans="1:6" s="16" customFormat="1" ht="12.75">
      <c r="A10" s="11"/>
      <c r="B10" s="18" t="s">
        <v>15</v>
      </c>
      <c r="C10" s="13"/>
      <c r="D10" s="14"/>
      <c r="E10" s="15"/>
      <c r="F10" s="15"/>
    </row>
    <row r="11" spans="1:6" s="16" customFormat="1" ht="12.75">
      <c r="A11" s="11"/>
      <c r="B11" s="18" t="s">
        <v>16</v>
      </c>
      <c r="C11" s="13"/>
      <c r="D11" s="14"/>
      <c r="E11" s="15"/>
      <c r="F11" s="15"/>
    </row>
    <row r="12" spans="1:6" s="16" customFormat="1" ht="12.75">
      <c r="A12" s="11"/>
      <c r="B12" s="18" t="s">
        <v>17</v>
      </c>
      <c r="C12" s="13"/>
      <c r="D12" s="14"/>
      <c r="E12" s="15"/>
      <c r="F12" s="15"/>
    </row>
    <row r="13" spans="1:6" s="16" customFormat="1" ht="12.75">
      <c r="A13" s="11"/>
      <c r="B13" s="18" t="s">
        <v>18</v>
      </c>
      <c r="C13" s="13"/>
      <c r="D13" s="14"/>
      <c r="E13" s="15"/>
      <c r="F13" s="15"/>
    </row>
    <row r="14" spans="1:6" s="16" customFormat="1" ht="12.75">
      <c r="A14" s="11"/>
      <c r="B14" s="18" t="s">
        <v>19</v>
      </c>
      <c r="C14" s="13"/>
      <c r="D14" s="14"/>
      <c r="E14" s="15"/>
      <c r="F14" s="15"/>
    </row>
    <row r="15" spans="1:6" s="16" customFormat="1" ht="38.25">
      <c r="A15" s="11"/>
      <c r="B15" s="18" t="s">
        <v>20</v>
      </c>
      <c r="C15" s="13"/>
      <c r="D15" s="14"/>
      <c r="E15" s="15"/>
      <c r="F15" s="15"/>
    </row>
    <row r="16" spans="1:6" s="16" customFormat="1" ht="12.75">
      <c r="A16" s="11"/>
      <c r="B16" s="18"/>
      <c r="C16" s="13"/>
      <c r="D16" s="14"/>
      <c r="E16" s="15"/>
      <c r="F16" s="15"/>
    </row>
    <row r="17" spans="1:6" s="16" customFormat="1" ht="12.75">
      <c r="A17" s="11">
        <v>1.2</v>
      </c>
      <c r="B17" s="12" t="s">
        <v>21</v>
      </c>
      <c r="C17" s="13" t="s">
        <v>12</v>
      </c>
      <c r="D17" s="14">
        <v>1</v>
      </c>
      <c r="E17" s="15">
        <v>41985</v>
      </c>
      <c r="F17" s="15">
        <f>E17*D17</f>
        <v>41985</v>
      </c>
    </row>
    <row r="18" spans="1:6" s="16" customFormat="1" ht="25.5">
      <c r="A18" s="11"/>
      <c r="B18" s="17" t="s">
        <v>22</v>
      </c>
      <c r="C18" s="13"/>
      <c r="D18" s="14"/>
      <c r="E18" s="15"/>
      <c r="F18" s="15"/>
    </row>
    <row r="19" spans="1:6" s="16" customFormat="1" ht="25.5">
      <c r="A19" s="11"/>
      <c r="B19" s="17" t="s">
        <v>23</v>
      </c>
      <c r="C19" s="13"/>
      <c r="D19" s="14"/>
      <c r="E19" s="15"/>
      <c r="F19" s="15"/>
    </row>
    <row r="20" spans="1:6" s="16" customFormat="1" ht="12.75">
      <c r="A20" s="11"/>
      <c r="B20" s="18" t="s">
        <v>15</v>
      </c>
      <c r="C20" s="13"/>
      <c r="D20" s="14"/>
      <c r="E20" s="15"/>
      <c r="F20" s="15"/>
    </row>
    <row r="21" spans="1:6" s="16" customFormat="1" ht="12.75">
      <c r="A21" s="11"/>
      <c r="B21" s="18" t="s">
        <v>24</v>
      </c>
      <c r="C21" s="13"/>
      <c r="D21" s="14"/>
      <c r="E21" s="15"/>
      <c r="F21" s="15"/>
    </row>
    <row r="22" spans="1:6" s="16" customFormat="1" ht="12.75">
      <c r="A22" s="11"/>
      <c r="B22" s="18" t="s">
        <v>17</v>
      </c>
      <c r="C22" s="13"/>
      <c r="D22" s="14"/>
      <c r="E22" s="15"/>
      <c r="F22" s="15"/>
    </row>
    <row r="23" spans="1:6" s="16" customFormat="1" ht="12.75">
      <c r="A23" s="11"/>
      <c r="B23" s="18" t="s">
        <v>25</v>
      </c>
      <c r="C23" s="13"/>
      <c r="D23" s="14"/>
      <c r="E23" s="15"/>
      <c r="F23" s="15"/>
    </row>
    <row r="24" spans="1:6" s="16" customFormat="1" ht="12.75">
      <c r="A24" s="11"/>
      <c r="B24" s="18" t="s">
        <v>26</v>
      </c>
      <c r="C24" s="13"/>
      <c r="D24" s="14"/>
      <c r="E24" s="15"/>
      <c r="F24" s="15"/>
    </row>
    <row r="25" spans="1:6" s="16" customFormat="1" ht="12.75">
      <c r="A25" s="11"/>
      <c r="B25" s="18" t="s">
        <v>27</v>
      </c>
      <c r="C25" s="13"/>
      <c r="D25" s="14"/>
      <c r="E25" s="15"/>
      <c r="F25" s="15"/>
    </row>
    <row r="26" spans="1:6" s="16" customFormat="1" ht="12.75">
      <c r="A26" s="11"/>
      <c r="B26" s="18" t="s">
        <v>28</v>
      </c>
      <c r="C26" s="13"/>
      <c r="D26" s="14"/>
      <c r="E26" s="15"/>
      <c r="F26" s="15"/>
    </row>
    <row r="27" spans="1:6" s="16" customFormat="1" ht="12.75">
      <c r="A27" s="11"/>
      <c r="B27" s="18"/>
      <c r="C27" s="13"/>
      <c r="D27" s="14"/>
      <c r="E27" s="15"/>
      <c r="F27" s="15"/>
    </row>
    <row r="28" spans="1:6" s="16" customFormat="1" ht="12.75">
      <c r="A28" s="11">
        <v>2</v>
      </c>
      <c r="B28" s="12" t="s">
        <v>29</v>
      </c>
      <c r="C28" s="13"/>
      <c r="D28" s="14"/>
      <c r="E28" s="15"/>
      <c r="F28" s="15"/>
    </row>
    <row r="29" spans="1:6" s="16" customFormat="1" ht="38.25">
      <c r="A29" s="11"/>
      <c r="B29" s="19" t="s">
        <v>30</v>
      </c>
      <c r="C29" s="13"/>
      <c r="D29" s="14"/>
      <c r="E29" s="15"/>
      <c r="F29" s="15"/>
    </row>
    <row r="30" spans="1:6" s="16" customFormat="1" ht="12.75">
      <c r="A30" s="11"/>
      <c r="B30" s="20" t="s">
        <v>31</v>
      </c>
      <c r="C30" s="13"/>
      <c r="D30" s="14"/>
      <c r="E30" s="15"/>
      <c r="F30" s="15"/>
    </row>
    <row r="31" spans="1:6" s="16" customFormat="1" ht="25.5">
      <c r="A31" s="11"/>
      <c r="B31" s="19" t="s">
        <v>32</v>
      </c>
      <c r="C31" s="13"/>
      <c r="D31" s="14"/>
      <c r="E31" s="15"/>
      <c r="F31" s="15"/>
    </row>
    <row r="32" spans="1:6" s="16" customFormat="1" ht="12.75">
      <c r="A32" s="11"/>
      <c r="B32" s="20"/>
      <c r="C32" s="13"/>
      <c r="D32" s="14"/>
      <c r="E32" s="15"/>
      <c r="F32" s="15"/>
    </row>
    <row r="33" spans="1:6" s="16" customFormat="1" ht="12.75">
      <c r="A33" s="11">
        <v>2.1</v>
      </c>
      <c r="B33" s="12" t="s">
        <v>33</v>
      </c>
      <c r="C33" s="13"/>
      <c r="D33" s="14"/>
      <c r="E33" s="15"/>
      <c r="F33" s="15"/>
    </row>
    <row r="34" spans="1:6" s="16" customFormat="1" ht="25.5">
      <c r="A34" s="11" t="s">
        <v>34</v>
      </c>
      <c r="B34" s="21" t="s">
        <v>35</v>
      </c>
      <c r="C34" s="13"/>
      <c r="D34" s="14"/>
      <c r="E34" s="15"/>
      <c r="F34" s="15"/>
    </row>
    <row r="35" spans="1:6" s="16" customFormat="1" ht="12.75">
      <c r="A35" s="11"/>
      <c r="B35" s="20"/>
      <c r="C35" s="13"/>
      <c r="D35" s="14"/>
      <c r="E35" s="15"/>
      <c r="F35" s="15"/>
    </row>
    <row r="36" spans="1:6" s="25" customFormat="1" ht="25.5">
      <c r="A36" s="22" t="s">
        <v>36</v>
      </c>
      <c r="B36" s="17" t="s">
        <v>37</v>
      </c>
      <c r="C36" s="22" t="s">
        <v>12</v>
      </c>
      <c r="D36" s="23">
        <v>2</v>
      </c>
      <c r="E36" s="24">
        <v>1550</v>
      </c>
      <c r="F36" s="15">
        <f>E36*D36</f>
        <v>3100</v>
      </c>
    </row>
    <row r="37" spans="1:6" s="25" customFormat="1" ht="12.75">
      <c r="A37" s="22"/>
      <c r="B37" s="17"/>
      <c r="C37" s="22"/>
      <c r="D37" s="23"/>
      <c r="E37" s="24"/>
      <c r="F37" s="24"/>
    </row>
    <row r="38" spans="1:6" s="25" customFormat="1" ht="25.5">
      <c r="A38" s="22" t="s">
        <v>38</v>
      </c>
      <c r="B38" s="17" t="s">
        <v>39</v>
      </c>
      <c r="C38" s="22"/>
      <c r="D38" s="23">
        <v>2</v>
      </c>
      <c r="E38" s="24">
        <v>1250</v>
      </c>
      <c r="F38" s="15">
        <f>E38*D38</f>
        <v>2500</v>
      </c>
    </row>
    <row r="39" spans="1:6" s="25" customFormat="1" ht="12.75">
      <c r="A39" s="11"/>
      <c r="B39" s="20"/>
      <c r="C39" s="26"/>
      <c r="D39" s="27"/>
      <c r="E39" s="24"/>
      <c r="F39" s="24"/>
    </row>
    <row r="40" spans="1:6" s="25" customFormat="1" ht="25.5">
      <c r="A40" s="22" t="s">
        <v>40</v>
      </c>
      <c r="B40" s="17" t="s">
        <v>41</v>
      </c>
      <c r="C40" s="22" t="s">
        <v>12</v>
      </c>
      <c r="D40" s="23">
        <v>3</v>
      </c>
      <c r="E40" s="24">
        <v>2850</v>
      </c>
      <c r="F40" s="15">
        <f>E40*D40</f>
        <v>8550</v>
      </c>
    </row>
    <row r="41" spans="1:6" s="25" customFormat="1" ht="12.75">
      <c r="A41" s="11"/>
      <c r="B41" s="20"/>
      <c r="C41" s="26"/>
      <c r="D41" s="27"/>
      <c r="E41" s="24"/>
      <c r="F41" s="24"/>
    </row>
    <row r="42" spans="1:6" s="25" customFormat="1" ht="25.5">
      <c r="A42" s="22" t="s">
        <v>42</v>
      </c>
      <c r="B42" s="17" t="s">
        <v>43</v>
      </c>
      <c r="C42" s="22" t="s">
        <v>12</v>
      </c>
      <c r="D42" s="23">
        <v>5</v>
      </c>
      <c r="E42" s="24">
        <v>2850</v>
      </c>
      <c r="F42" s="15">
        <f>E42*D42</f>
        <v>14250</v>
      </c>
    </row>
    <row r="43" spans="1:6" s="25" customFormat="1" ht="12.75">
      <c r="A43" s="22"/>
      <c r="B43" s="17"/>
      <c r="C43" s="22"/>
      <c r="D43" s="23"/>
      <c r="E43" s="24"/>
      <c r="F43" s="15"/>
    </row>
    <row r="44" spans="1:6" s="25" customFormat="1" ht="25.5">
      <c r="A44" s="22" t="s">
        <v>42</v>
      </c>
      <c r="B44" s="17" t="s">
        <v>44</v>
      </c>
      <c r="C44" s="22" t="s">
        <v>12</v>
      </c>
      <c r="D44" s="23">
        <v>5</v>
      </c>
      <c r="E44" s="24">
        <v>2850</v>
      </c>
      <c r="F44" s="15">
        <f>E44*D44</f>
        <v>14250</v>
      </c>
    </row>
    <row r="45" spans="1:6" s="25" customFormat="1" ht="12.75">
      <c r="A45" s="22"/>
      <c r="B45" s="17"/>
      <c r="C45" s="22"/>
      <c r="D45" s="23"/>
      <c r="E45" s="24"/>
      <c r="F45" s="15"/>
    </row>
    <row r="46" spans="1:6" s="25" customFormat="1" ht="25.5">
      <c r="A46" s="22" t="s">
        <v>45</v>
      </c>
      <c r="B46" s="17" t="s">
        <v>46</v>
      </c>
      <c r="C46" s="22" t="s">
        <v>12</v>
      </c>
      <c r="D46" s="23"/>
      <c r="E46" s="24"/>
      <c r="F46" s="15"/>
    </row>
    <row r="47" spans="1:6" s="25" customFormat="1" ht="12.75">
      <c r="A47" s="22"/>
      <c r="B47" s="17"/>
      <c r="C47" s="22"/>
      <c r="D47" s="23"/>
      <c r="E47" s="24"/>
      <c r="F47" s="15"/>
    </row>
    <row r="48" spans="1:6" s="25" customFormat="1" ht="12.75">
      <c r="A48" s="11">
        <v>2.2000000000000002</v>
      </c>
      <c r="B48" s="28" t="s">
        <v>47</v>
      </c>
      <c r="C48" s="26"/>
      <c r="D48" s="27"/>
      <c r="E48" s="24"/>
      <c r="F48" s="24"/>
    </row>
    <row r="49" spans="1:6" s="25" customFormat="1" ht="12.75">
      <c r="A49" s="29" t="s">
        <v>48</v>
      </c>
      <c r="B49" s="30" t="s">
        <v>49</v>
      </c>
      <c r="C49" s="26" t="s">
        <v>12</v>
      </c>
      <c r="D49" s="27">
        <v>1</v>
      </c>
      <c r="E49" s="24">
        <v>6500</v>
      </c>
      <c r="F49" s="15">
        <f>$D49*E49</f>
        <v>6500</v>
      </c>
    </row>
    <row r="50" spans="1:6" s="25" customFormat="1" ht="12.75">
      <c r="A50" s="29"/>
      <c r="B50" s="17" t="s">
        <v>50</v>
      </c>
      <c r="C50" s="26"/>
      <c r="D50" s="27"/>
      <c r="E50" s="24"/>
      <c r="F50" s="15">
        <f t="shared" ref="F50:F112" si="0">$D50*E50</f>
        <v>0</v>
      </c>
    </row>
    <row r="51" spans="1:6" s="25" customFormat="1" ht="12.75">
      <c r="A51" s="29"/>
      <c r="B51" s="17" t="s">
        <v>51</v>
      </c>
      <c r="C51" s="26"/>
      <c r="D51" s="27"/>
      <c r="E51" s="24"/>
      <c r="F51" s="15">
        <f t="shared" si="0"/>
        <v>0</v>
      </c>
    </row>
    <row r="52" spans="1:6" s="25" customFormat="1" ht="12.75">
      <c r="A52" s="29"/>
      <c r="B52" s="28"/>
      <c r="C52" s="26"/>
      <c r="D52" s="27"/>
      <c r="E52" s="24"/>
      <c r="F52" s="15">
        <f t="shared" si="0"/>
        <v>0</v>
      </c>
    </row>
    <row r="53" spans="1:6" s="25" customFormat="1" ht="12.75">
      <c r="A53" s="29" t="s">
        <v>52</v>
      </c>
      <c r="B53" s="30" t="s">
        <v>53</v>
      </c>
      <c r="C53" s="26" t="s">
        <v>12</v>
      </c>
      <c r="D53" s="27">
        <v>1</v>
      </c>
      <c r="E53" s="24">
        <v>32500</v>
      </c>
      <c r="F53" s="15">
        <f t="shared" si="0"/>
        <v>32500</v>
      </c>
    </row>
    <row r="54" spans="1:6" s="25" customFormat="1" ht="12.75">
      <c r="A54" s="29"/>
      <c r="B54" s="17" t="s">
        <v>54</v>
      </c>
      <c r="C54" s="26"/>
      <c r="D54" s="27"/>
      <c r="E54" s="24"/>
      <c r="F54" s="15">
        <f t="shared" si="0"/>
        <v>0</v>
      </c>
    </row>
    <row r="55" spans="1:6" s="25" customFormat="1" ht="12.75">
      <c r="A55" s="29"/>
      <c r="B55" s="17" t="s">
        <v>55</v>
      </c>
      <c r="C55" s="26"/>
      <c r="D55" s="27"/>
      <c r="E55" s="24"/>
      <c r="F55" s="15">
        <f t="shared" si="0"/>
        <v>0</v>
      </c>
    </row>
    <row r="56" spans="1:6" s="25" customFormat="1" ht="12.75">
      <c r="A56" s="29"/>
      <c r="B56" s="17" t="s">
        <v>56</v>
      </c>
      <c r="C56" s="26"/>
      <c r="D56" s="27"/>
      <c r="E56" s="24"/>
      <c r="F56" s="15">
        <f t="shared" si="0"/>
        <v>0</v>
      </c>
    </row>
    <row r="57" spans="1:6" s="25" customFormat="1" ht="12.75">
      <c r="A57" s="29"/>
      <c r="B57" s="17" t="s">
        <v>57</v>
      </c>
      <c r="C57" s="26"/>
      <c r="D57" s="27"/>
      <c r="E57" s="24"/>
      <c r="F57" s="15">
        <f t="shared" si="0"/>
        <v>0</v>
      </c>
    </row>
    <row r="58" spans="1:6" s="25" customFormat="1" ht="12.75">
      <c r="A58" s="29"/>
      <c r="B58" s="17"/>
      <c r="C58" s="26"/>
      <c r="D58" s="27"/>
      <c r="E58" s="24"/>
      <c r="F58" s="15">
        <f t="shared" si="0"/>
        <v>0</v>
      </c>
    </row>
    <row r="59" spans="1:6" s="25" customFormat="1" ht="12.75">
      <c r="A59" s="29" t="s">
        <v>58</v>
      </c>
      <c r="B59" s="30" t="s">
        <v>59</v>
      </c>
      <c r="C59" s="26" t="s">
        <v>12</v>
      </c>
      <c r="D59" s="27"/>
      <c r="E59" s="24"/>
      <c r="F59" s="15">
        <f t="shared" si="0"/>
        <v>0</v>
      </c>
    </row>
    <row r="60" spans="1:6" s="25" customFormat="1" ht="12.75">
      <c r="A60" s="11"/>
      <c r="B60" s="17" t="s">
        <v>60</v>
      </c>
      <c r="C60" s="31"/>
      <c r="D60" s="27"/>
      <c r="E60" s="24"/>
      <c r="F60" s="15">
        <f t="shared" si="0"/>
        <v>0</v>
      </c>
    </row>
    <row r="61" spans="1:6" s="25" customFormat="1" ht="12.75">
      <c r="A61" s="11"/>
      <c r="B61" s="17" t="s">
        <v>61</v>
      </c>
      <c r="C61" s="31"/>
      <c r="D61" s="27"/>
      <c r="E61" s="24"/>
      <c r="F61" s="15">
        <f t="shared" si="0"/>
        <v>0</v>
      </c>
    </row>
    <row r="62" spans="1:6" s="25" customFormat="1" ht="12.75">
      <c r="A62" s="11"/>
      <c r="B62" s="28"/>
      <c r="C62" s="26"/>
      <c r="D62" s="27"/>
      <c r="E62" s="24"/>
      <c r="F62" s="15">
        <f t="shared" si="0"/>
        <v>0</v>
      </c>
    </row>
    <row r="63" spans="1:6" s="16" customFormat="1" ht="12.75">
      <c r="A63" s="32"/>
      <c r="B63" s="33" t="s">
        <v>62</v>
      </c>
      <c r="C63" s="34"/>
      <c r="D63" s="35"/>
      <c r="E63" s="36"/>
      <c r="F63" s="36">
        <f>SUM(F7:F62)</f>
        <v>188835</v>
      </c>
    </row>
    <row r="64" spans="1:6" s="16" customFormat="1" ht="12.75">
      <c r="A64" s="11"/>
      <c r="B64" s="12"/>
      <c r="C64" s="13"/>
      <c r="D64" s="14"/>
      <c r="E64" s="37"/>
      <c r="F64" s="15">
        <f t="shared" si="0"/>
        <v>0</v>
      </c>
    </row>
    <row r="65" spans="1:6" s="16" customFormat="1" ht="12.75">
      <c r="A65" s="38">
        <v>2</v>
      </c>
      <c r="B65" s="28" t="s">
        <v>63</v>
      </c>
      <c r="C65" s="39"/>
      <c r="D65" s="40"/>
      <c r="E65" s="41"/>
      <c r="F65" s="15">
        <f t="shared" si="0"/>
        <v>0</v>
      </c>
    </row>
    <row r="66" spans="1:6" s="16" customFormat="1" ht="12.75">
      <c r="A66" s="42">
        <v>2.1</v>
      </c>
      <c r="B66" s="43" t="s">
        <v>64</v>
      </c>
      <c r="C66" s="44"/>
      <c r="D66" s="45"/>
      <c r="E66" s="41"/>
      <c r="F66" s="15">
        <f t="shared" si="0"/>
        <v>0</v>
      </c>
    </row>
    <row r="67" spans="1:6" s="16" customFormat="1" ht="140.25">
      <c r="A67" s="42"/>
      <c r="B67" s="46" t="s">
        <v>65</v>
      </c>
      <c r="C67" s="44"/>
      <c r="D67" s="45"/>
      <c r="E67" s="41"/>
      <c r="F67" s="15">
        <f t="shared" si="0"/>
        <v>0</v>
      </c>
    </row>
    <row r="68" spans="1:6" s="16" customFormat="1" ht="12.75">
      <c r="A68" s="42" t="s">
        <v>34</v>
      </c>
      <c r="B68" s="47" t="s">
        <v>66</v>
      </c>
      <c r="C68" s="48"/>
      <c r="D68" s="23"/>
      <c r="E68" s="49"/>
      <c r="F68" s="15">
        <f t="shared" si="0"/>
        <v>0</v>
      </c>
    </row>
    <row r="69" spans="1:6" s="16" customFormat="1" ht="12.75">
      <c r="A69" s="42" t="s">
        <v>67</v>
      </c>
      <c r="B69" s="50" t="s">
        <v>68</v>
      </c>
      <c r="C69" s="48" t="s">
        <v>69</v>
      </c>
      <c r="D69" s="23">
        <v>20</v>
      </c>
      <c r="E69" s="49">
        <v>730</v>
      </c>
      <c r="F69" s="15">
        <f t="shared" si="0"/>
        <v>14600</v>
      </c>
    </row>
    <row r="70" spans="1:6" s="16" customFormat="1" ht="12.75">
      <c r="A70" s="42" t="s">
        <v>70</v>
      </c>
      <c r="B70" s="50" t="s">
        <v>71</v>
      </c>
      <c r="C70" s="48" t="s">
        <v>69</v>
      </c>
      <c r="D70" s="23">
        <v>10</v>
      </c>
      <c r="E70" s="49">
        <v>495</v>
      </c>
      <c r="F70" s="15">
        <f t="shared" si="0"/>
        <v>4950</v>
      </c>
    </row>
    <row r="71" spans="1:6" s="16" customFormat="1" ht="12.75">
      <c r="A71" s="42" t="s">
        <v>72</v>
      </c>
      <c r="B71" s="50" t="s">
        <v>73</v>
      </c>
      <c r="C71" s="48" t="s">
        <v>69</v>
      </c>
      <c r="D71" s="23"/>
      <c r="E71" s="49"/>
      <c r="F71" s="15">
        <f t="shared" si="0"/>
        <v>0</v>
      </c>
    </row>
    <row r="72" spans="1:6" s="16" customFormat="1" ht="12.75">
      <c r="A72" s="42" t="s">
        <v>74</v>
      </c>
      <c r="B72" s="51" t="s">
        <v>75</v>
      </c>
      <c r="C72" s="48"/>
      <c r="D72" s="23"/>
      <c r="E72" s="49"/>
      <c r="F72" s="15">
        <f t="shared" si="0"/>
        <v>0</v>
      </c>
    </row>
    <row r="73" spans="1:6" s="16" customFormat="1" ht="12.75">
      <c r="A73" s="42" t="s">
        <v>67</v>
      </c>
      <c r="B73" s="50" t="s">
        <v>73</v>
      </c>
      <c r="C73" s="48" t="s">
        <v>69</v>
      </c>
      <c r="D73" s="23">
        <v>10</v>
      </c>
      <c r="E73" s="49">
        <v>1364</v>
      </c>
      <c r="F73" s="15">
        <f t="shared" si="0"/>
        <v>13640</v>
      </c>
    </row>
    <row r="74" spans="1:6" s="16" customFormat="1" ht="12.75">
      <c r="A74" s="42" t="s">
        <v>70</v>
      </c>
      <c r="B74" s="50" t="s">
        <v>76</v>
      </c>
      <c r="C74" s="48" t="s">
        <v>69</v>
      </c>
      <c r="D74" s="23"/>
      <c r="E74" s="49"/>
      <c r="F74" s="15">
        <f t="shared" si="0"/>
        <v>0</v>
      </c>
    </row>
    <row r="75" spans="1:6" s="16" customFormat="1" ht="12.75">
      <c r="A75" s="42" t="s">
        <v>72</v>
      </c>
      <c r="B75" s="50" t="s">
        <v>77</v>
      </c>
      <c r="C75" s="48" t="s">
        <v>69</v>
      </c>
      <c r="D75" s="23"/>
      <c r="E75" s="49">
        <v>542</v>
      </c>
      <c r="F75" s="15">
        <f t="shared" si="0"/>
        <v>0</v>
      </c>
    </row>
    <row r="76" spans="1:6" s="16" customFormat="1" ht="12.75">
      <c r="A76" s="42" t="s">
        <v>78</v>
      </c>
      <c r="B76" s="50" t="s">
        <v>79</v>
      </c>
      <c r="C76" s="48" t="s">
        <v>69</v>
      </c>
      <c r="D76" s="23"/>
      <c r="E76" s="49"/>
      <c r="F76" s="15">
        <f t="shared" si="0"/>
        <v>0</v>
      </c>
    </row>
    <row r="77" spans="1:6" s="16" customFormat="1" ht="12.75">
      <c r="A77" s="42" t="s">
        <v>80</v>
      </c>
      <c r="B77" s="50" t="s">
        <v>81</v>
      </c>
      <c r="C77" s="48" t="s">
        <v>69</v>
      </c>
      <c r="D77" s="23"/>
      <c r="E77" s="49"/>
      <c r="F77" s="15">
        <f t="shared" si="0"/>
        <v>0</v>
      </c>
    </row>
    <row r="78" spans="1:6" s="16" customFormat="1" ht="12.75">
      <c r="A78" s="42" t="s">
        <v>82</v>
      </c>
      <c r="B78" s="52" t="s">
        <v>83</v>
      </c>
      <c r="C78" s="48" t="s">
        <v>69</v>
      </c>
      <c r="D78" s="23"/>
      <c r="E78" s="49"/>
      <c r="F78" s="15">
        <f t="shared" si="0"/>
        <v>0</v>
      </c>
    </row>
    <row r="79" spans="1:6" s="16" customFormat="1" ht="12.75">
      <c r="A79" s="42" t="s">
        <v>84</v>
      </c>
      <c r="B79" s="50" t="s">
        <v>85</v>
      </c>
      <c r="C79" s="48" t="s">
        <v>69</v>
      </c>
      <c r="D79" s="23"/>
      <c r="E79" s="49"/>
      <c r="F79" s="15">
        <f t="shared" si="0"/>
        <v>0</v>
      </c>
    </row>
    <row r="80" spans="1:6" s="16" customFormat="1" ht="12.75">
      <c r="A80" s="42" t="s">
        <v>86</v>
      </c>
      <c r="B80" s="50" t="s">
        <v>87</v>
      </c>
      <c r="C80" s="48" t="s">
        <v>69</v>
      </c>
      <c r="D80" s="23"/>
      <c r="E80" s="49"/>
      <c r="F80" s="15">
        <f t="shared" si="0"/>
        <v>0</v>
      </c>
    </row>
    <row r="81" spans="1:6" s="16" customFormat="1" ht="12.75">
      <c r="A81" s="42" t="s">
        <v>88</v>
      </c>
      <c r="B81" s="50" t="s">
        <v>89</v>
      </c>
      <c r="C81" s="48" t="s">
        <v>69</v>
      </c>
      <c r="D81" s="23"/>
      <c r="E81" s="49"/>
      <c r="F81" s="15">
        <f t="shared" si="0"/>
        <v>0</v>
      </c>
    </row>
    <row r="82" spans="1:6" s="16" customFormat="1" ht="12.75">
      <c r="A82" s="42" t="s">
        <v>90</v>
      </c>
      <c r="B82" s="51" t="s">
        <v>91</v>
      </c>
      <c r="C82" s="48"/>
      <c r="D82" s="23"/>
      <c r="E82" s="49"/>
      <c r="F82" s="15">
        <f t="shared" si="0"/>
        <v>0</v>
      </c>
    </row>
    <row r="83" spans="1:6" s="16" customFormat="1" ht="12.75">
      <c r="A83" s="42" t="s">
        <v>67</v>
      </c>
      <c r="B83" s="50" t="s">
        <v>79</v>
      </c>
      <c r="C83" s="48" t="s">
        <v>69</v>
      </c>
      <c r="D83" s="23"/>
      <c r="E83" s="49"/>
      <c r="F83" s="15">
        <f t="shared" si="0"/>
        <v>0</v>
      </c>
    </row>
    <row r="84" spans="1:6" s="16" customFormat="1" ht="12.75">
      <c r="A84" s="42" t="s">
        <v>70</v>
      </c>
      <c r="B84" s="50" t="s">
        <v>81</v>
      </c>
      <c r="C84" s="48" t="s">
        <v>69</v>
      </c>
      <c r="D84" s="23"/>
      <c r="E84" s="49"/>
      <c r="F84" s="15">
        <f t="shared" si="0"/>
        <v>0</v>
      </c>
    </row>
    <row r="85" spans="1:6" s="16" customFormat="1" ht="12.75">
      <c r="A85" s="42" t="s">
        <v>72</v>
      </c>
      <c r="B85" s="50" t="s">
        <v>87</v>
      </c>
      <c r="C85" s="48" t="s">
        <v>69</v>
      </c>
      <c r="D85" s="23"/>
      <c r="E85" s="49"/>
      <c r="F85" s="15">
        <f t="shared" si="0"/>
        <v>0</v>
      </c>
    </row>
    <row r="86" spans="1:6" s="16" customFormat="1" ht="12.75">
      <c r="A86" s="42" t="s">
        <v>78</v>
      </c>
      <c r="B86" s="50" t="s">
        <v>92</v>
      </c>
      <c r="C86" s="48" t="s">
        <v>69</v>
      </c>
      <c r="D86" s="23"/>
      <c r="E86" s="49"/>
      <c r="F86" s="15">
        <f t="shared" si="0"/>
        <v>0</v>
      </c>
    </row>
    <row r="87" spans="1:6" s="16" customFormat="1" ht="12.75">
      <c r="A87" s="42" t="s">
        <v>80</v>
      </c>
      <c r="B87" s="50" t="s">
        <v>93</v>
      </c>
      <c r="C87" s="48" t="s">
        <v>69</v>
      </c>
      <c r="D87" s="23"/>
      <c r="E87" s="49"/>
      <c r="F87" s="15">
        <f t="shared" si="0"/>
        <v>0</v>
      </c>
    </row>
    <row r="88" spans="1:6" s="16" customFormat="1" ht="12.75">
      <c r="A88" s="42"/>
      <c r="B88" s="50"/>
      <c r="C88" s="48"/>
      <c r="D88" s="23"/>
      <c r="E88" s="49"/>
      <c r="F88" s="15">
        <f t="shared" si="0"/>
        <v>0</v>
      </c>
    </row>
    <row r="89" spans="1:6" s="16" customFormat="1" ht="12.75">
      <c r="A89" s="42" t="s">
        <v>94</v>
      </c>
      <c r="B89" s="51" t="s">
        <v>95</v>
      </c>
      <c r="C89" s="48"/>
      <c r="D89" s="23"/>
      <c r="E89" s="49"/>
      <c r="F89" s="15">
        <f t="shared" si="0"/>
        <v>0</v>
      </c>
    </row>
    <row r="90" spans="1:6" s="16" customFormat="1" ht="25.5">
      <c r="A90" s="42" t="s">
        <v>67</v>
      </c>
      <c r="B90" s="46" t="s">
        <v>96</v>
      </c>
      <c r="C90" s="48" t="s">
        <v>69</v>
      </c>
      <c r="D90" s="23"/>
      <c r="E90" s="49"/>
      <c r="F90" s="15">
        <f t="shared" si="0"/>
        <v>0</v>
      </c>
    </row>
    <row r="91" spans="1:6" s="16" customFormat="1" ht="12.75">
      <c r="A91" s="32"/>
      <c r="B91" s="53" t="s">
        <v>97</v>
      </c>
      <c r="C91" s="54"/>
      <c r="D91" s="55"/>
      <c r="E91" s="36"/>
      <c r="F91" s="56">
        <f>SUM(F66:F90)</f>
        <v>33190</v>
      </c>
    </row>
    <row r="92" spans="1:6" s="16" customFormat="1" ht="12.75">
      <c r="A92" s="42"/>
      <c r="B92" s="51"/>
      <c r="C92" s="48"/>
      <c r="D92" s="23"/>
      <c r="E92" s="49"/>
      <c r="F92" s="15">
        <f t="shared" si="0"/>
        <v>0</v>
      </c>
    </row>
    <row r="93" spans="1:6" s="16" customFormat="1" ht="12.75">
      <c r="A93" s="42">
        <v>2.2000000000000002</v>
      </c>
      <c r="B93" s="57" t="s">
        <v>98</v>
      </c>
      <c r="C93" s="48"/>
      <c r="D93" s="23"/>
      <c r="E93" s="49"/>
      <c r="F93" s="15">
        <f t="shared" si="0"/>
        <v>0</v>
      </c>
    </row>
    <row r="94" spans="1:6" s="16" customFormat="1" ht="38.25">
      <c r="A94" s="42"/>
      <c r="B94" s="52" t="s">
        <v>99</v>
      </c>
      <c r="C94" s="48"/>
      <c r="D94" s="23"/>
      <c r="E94" s="49"/>
      <c r="F94" s="15">
        <f t="shared" si="0"/>
        <v>0</v>
      </c>
    </row>
    <row r="95" spans="1:6" s="16" customFormat="1" ht="12.75">
      <c r="A95" s="42" t="s">
        <v>67</v>
      </c>
      <c r="B95" s="50" t="s">
        <v>100</v>
      </c>
      <c r="C95" s="48" t="s">
        <v>12</v>
      </c>
      <c r="D95" s="23">
        <v>1</v>
      </c>
      <c r="E95" s="49">
        <v>500</v>
      </c>
      <c r="F95" s="15">
        <f t="shared" si="0"/>
        <v>500</v>
      </c>
    </row>
    <row r="96" spans="1:6" s="16" customFormat="1" ht="12.75">
      <c r="A96" s="42" t="s">
        <v>70</v>
      </c>
      <c r="B96" s="50" t="s">
        <v>71</v>
      </c>
      <c r="C96" s="48" t="s">
        <v>12</v>
      </c>
      <c r="D96" s="23">
        <v>1</v>
      </c>
      <c r="E96" s="49">
        <v>450</v>
      </c>
      <c r="F96" s="15">
        <f t="shared" si="0"/>
        <v>450</v>
      </c>
    </row>
    <row r="97" spans="1:6" s="16" customFormat="1" ht="12.75">
      <c r="A97" s="42" t="s">
        <v>72</v>
      </c>
      <c r="B97" s="50" t="s">
        <v>73</v>
      </c>
      <c r="C97" s="48" t="s">
        <v>12</v>
      </c>
      <c r="D97" s="23">
        <v>1</v>
      </c>
      <c r="E97" s="49">
        <v>400</v>
      </c>
      <c r="F97" s="15">
        <f t="shared" si="0"/>
        <v>400</v>
      </c>
    </row>
    <row r="98" spans="1:6" s="16" customFormat="1" ht="12.75">
      <c r="A98" s="42" t="s">
        <v>101</v>
      </c>
      <c r="B98" s="50" t="s">
        <v>102</v>
      </c>
      <c r="C98" s="48" t="s">
        <v>12</v>
      </c>
      <c r="D98" s="23"/>
      <c r="E98" s="49"/>
      <c r="F98" s="15">
        <f t="shared" si="0"/>
        <v>0</v>
      </c>
    </row>
    <row r="99" spans="1:6" s="16" customFormat="1" ht="12.75">
      <c r="A99" s="42" t="s">
        <v>80</v>
      </c>
      <c r="B99" s="50" t="s">
        <v>77</v>
      </c>
      <c r="C99" s="48" t="s">
        <v>12</v>
      </c>
      <c r="D99" s="23"/>
      <c r="E99" s="49"/>
      <c r="F99" s="15">
        <f t="shared" si="0"/>
        <v>0</v>
      </c>
    </row>
    <row r="100" spans="1:6" s="16" customFormat="1" ht="12.75">
      <c r="A100" s="42" t="s">
        <v>82</v>
      </c>
      <c r="B100" s="50" t="s">
        <v>79</v>
      </c>
      <c r="C100" s="48" t="s">
        <v>12</v>
      </c>
      <c r="D100" s="23"/>
      <c r="E100" s="49"/>
      <c r="F100" s="15">
        <f t="shared" si="0"/>
        <v>0</v>
      </c>
    </row>
    <row r="101" spans="1:6" s="16" customFormat="1" ht="12.75">
      <c r="A101" s="42" t="s">
        <v>84</v>
      </c>
      <c r="B101" s="50" t="s">
        <v>81</v>
      </c>
      <c r="C101" s="48" t="s">
        <v>12</v>
      </c>
      <c r="D101" s="23"/>
      <c r="E101" s="49"/>
      <c r="F101" s="15">
        <f t="shared" si="0"/>
        <v>0</v>
      </c>
    </row>
    <row r="102" spans="1:6" s="16" customFormat="1" ht="12.75">
      <c r="A102" s="42" t="s">
        <v>86</v>
      </c>
      <c r="B102" s="52" t="s">
        <v>83</v>
      </c>
      <c r="C102" s="48" t="s">
        <v>12</v>
      </c>
      <c r="D102" s="23"/>
      <c r="E102" s="49"/>
      <c r="F102" s="15">
        <f t="shared" si="0"/>
        <v>0</v>
      </c>
    </row>
    <row r="103" spans="1:6" s="16" customFormat="1" ht="12.75">
      <c r="A103" s="42" t="s">
        <v>88</v>
      </c>
      <c r="B103" s="50" t="s">
        <v>85</v>
      </c>
      <c r="C103" s="48" t="s">
        <v>12</v>
      </c>
      <c r="D103" s="23"/>
      <c r="E103" s="49"/>
      <c r="F103" s="15">
        <f t="shared" si="0"/>
        <v>0</v>
      </c>
    </row>
    <row r="104" spans="1:6" s="16" customFormat="1" ht="12.75">
      <c r="A104" s="42" t="s">
        <v>103</v>
      </c>
      <c r="B104" s="50" t="s">
        <v>87</v>
      </c>
      <c r="C104" s="48" t="s">
        <v>12</v>
      </c>
      <c r="D104" s="23"/>
      <c r="E104" s="49"/>
      <c r="F104" s="15">
        <f t="shared" si="0"/>
        <v>0</v>
      </c>
    </row>
    <row r="105" spans="1:6" s="16" customFormat="1" ht="12.75">
      <c r="A105" s="42" t="s">
        <v>104</v>
      </c>
      <c r="B105" s="50" t="s">
        <v>89</v>
      </c>
      <c r="C105" s="48" t="s">
        <v>12</v>
      </c>
      <c r="D105" s="23"/>
      <c r="E105" s="49"/>
      <c r="F105" s="15">
        <f t="shared" si="0"/>
        <v>0</v>
      </c>
    </row>
    <row r="106" spans="1:6" s="16" customFormat="1" ht="12.75">
      <c r="A106" s="42" t="s">
        <v>105</v>
      </c>
      <c r="B106" s="50" t="s">
        <v>106</v>
      </c>
      <c r="C106" s="48"/>
      <c r="D106" s="23"/>
      <c r="E106" s="49"/>
      <c r="F106" s="15">
        <f t="shared" si="0"/>
        <v>0</v>
      </c>
    </row>
    <row r="107" spans="1:6" s="16" customFormat="1" ht="12.75">
      <c r="A107" s="42" t="s">
        <v>107</v>
      </c>
      <c r="B107" s="50" t="s">
        <v>79</v>
      </c>
      <c r="C107" s="48" t="s">
        <v>12</v>
      </c>
      <c r="D107" s="23"/>
      <c r="E107" s="49"/>
      <c r="F107" s="15">
        <f t="shared" si="0"/>
        <v>0</v>
      </c>
    </row>
    <row r="108" spans="1:6" s="16" customFormat="1" ht="12.75">
      <c r="A108" s="42" t="s">
        <v>108</v>
      </c>
      <c r="B108" s="50" t="s">
        <v>81</v>
      </c>
      <c r="C108" s="48" t="s">
        <v>12</v>
      </c>
      <c r="D108" s="23"/>
      <c r="E108" s="49"/>
      <c r="F108" s="15">
        <f t="shared" si="0"/>
        <v>0</v>
      </c>
    </row>
    <row r="109" spans="1:6" s="16" customFormat="1" ht="12.75">
      <c r="A109" s="42" t="s">
        <v>109</v>
      </c>
      <c r="B109" s="50" t="s">
        <v>87</v>
      </c>
      <c r="C109" s="48" t="s">
        <v>12</v>
      </c>
      <c r="D109" s="23"/>
      <c r="E109" s="49"/>
      <c r="F109" s="15">
        <f t="shared" si="0"/>
        <v>0</v>
      </c>
    </row>
    <row r="110" spans="1:6" s="16" customFormat="1" ht="12.75">
      <c r="A110" s="42" t="s">
        <v>110</v>
      </c>
      <c r="B110" s="50" t="s">
        <v>111</v>
      </c>
      <c r="C110" s="48" t="s">
        <v>12</v>
      </c>
      <c r="D110" s="23"/>
      <c r="E110" s="49"/>
      <c r="F110" s="15">
        <f t="shared" si="0"/>
        <v>0</v>
      </c>
    </row>
    <row r="111" spans="1:6" s="16" customFormat="1" ht="12.75">
      <c r="A111" s="42" t="s">
        <v>112</v>
      </c>
      <c r="B111" s="50" t="s">
        <v>113</v>
      </c>
      <c r="C111" s="48" t="s">
        <v>12</v>
      </c>
      <c r="D111" s="23"/>
      <c r="E111" s="49"/>
      <c r="F111" s="15">
        <f t="shared" si="0"/>
        <v>0</v>
      </c>
    </row>
    <row r="112" spans="1:6" s="16" customFormat="1" ht="12.75">
      <c r="A112" s="42"/>
      <c r="B112" s="50"/>
      <c r="C112" s="48"/>
      <c r="D112" s="23"/>
      <c r="E112" s="49"/>
      <c r="F112" s="15">
        <f t="shared" si="0"/>
        <v>0</v>
      </c>
    </row>
    <row r="113" spans="1:6" s="16" customFormat="1" ht="12.75">
      <c r="A113" s="32"/>
      <c r="B113" s="58" t="s">
        <v>114</v>
      </c>
      <c r="C113" s="54"/>
      <c r="D113" s="55"/>
      <c r="E113" s="36"/>
      <c r="F113" s="56">
        <f>SUM(F95:F112)</f>
        <v>1350</v>
      </c>
    </row>
    <row r="114" spans="1:6" s="16" customFormat="1" ht="12.75">
      <c r="A114" s="42"/>
      <c r="B114" s="47"/>
      <c r="C114" s="48"/>
      <c r="D114" s="23"/>
      <c r="E114" s="49"/>
      <c r="F114" s="15">
        <f t="shared" ref="F114:F177" si="1">$D114*E114</f>
        <v>0</v>
      </c>
    </row>
    <row r="115" spans="1:6" s="16" customFormat="1" ht="12.75">
      <c r="A115" s="13"/>
      <c r="B115" s="13" t="s">
        <v>115</v>
      </c>
      <c r="C115" s="13"/>
      <c r="D115" s="14"/>
      <c r="E115" s="59"/>
      <c r="F115" s="15">
        <f t="shared" si="1"/>
        <v>0</v>
      </c>
    </row>
    <row r="116" spans="1:6" s="16" customFormat="1" ht="12.75">
      <c r="A116" s="60"/>
      <c r="B116" s="61"/>
      <c r="C116" s="13"/>
      <c r="D116" s="14"/>
      <c r="E116" s="37"/>
      <c r="F116" s="15">
        <f t="shared" si="1"/>
        <v>0</v>
      </c>
    </row>
    <row r="117" spans="1:6" s="16" customFormat="1" ht="12.75">
      <c r="A117" s="60">
        <v>3</v>
      </c>
      <c r="B117" s="62" t="s">
        <v>116</v>
      </c>
      <c r="C117" s="63"/>
      <c r="D117" s="27"/>
      <c r="E117" s="49"/>
      <c r="F117" s="15">
        <f t="shared" si="1"/>
        <v>0</v>
      </c>
    </row>
    <row r="118" spans="1:6" s="16" customFormat="1" ht="102">
      <c r="A118" s="64">
        <v>3.1</v>
      </c>
      <c r="B118" s="65" t="s">
        <v>117</v>
      </c>
      <c r="C118" s="63"/>
      <c r="D118" s="27"/>
      <c r="E118" s="66"/>
      <c r="F118" s="15">
        <f t="shared" si="1"/>
        <v>0</v>
      </c>
    </row>
    <row r="119" spans="1:6" s="16" customFormat="1" ht="12.75">
      <c r="A119" s="64" t="s">
        <v>67</v>
      </c>
      <c r="B119" s="67" t="s">
        <v>118</v>
      </c>
      <c r="C119" s="63" t="s">
        <v>69</v>
      </c>
      <c r="D119" s="27"/>
      <c r="E119" s="66"/>
      <c r="F119" s="15">
        <f t="shared" si="1"/>
        <v>0</v>
      </c>
    </row>
    <row r="120" spans="1:6" s="16" customFormat="1" ht="12.75">
      <c r="A120" s="64" t="s">
        <v>70</v>
      </c>
      <c r="B120" s="67" t="s">
        <v>119</v>
      </c>
      <c r="C120" s="63" t="s">
        <v>69</v>
      </c>
      <c r="D120" s="27">
        <v>10</v>
      </c>
      <c r="E120" s="66">
        <v>450</v>
      </c>
      <c r="F120" s="15">
        <f t="shared" si="1"/>
        <v>4500</v>
      </c>
    </row>
    <row r="121" spans="1:6" s="16" customFormat="1" ht="12.75">
      <c r="A121" s="60"/>
      <c r="B121" s="62"/>
      <c r="C121" s="63"/>
      <c r="D121" s="27"/>
      <c r="E121" s="66"/>
      <c r="F121" s="15">
        <f t="shared" si="1"/>
        <v>0</v>
      </c>
    </row>
    <row r="122" spans="1:6" s="16" customFormat="1" ht="114.75">
      <c r="A122" s="64">
        <v>3.2</v>
      </c>
      <c r="B122" s="68" t="s">
        <v>120</v>
      </c>
      <c r="C122" s="63"/>
      <c r="D122" s="27"/>
      <c r="E122" s="66"/>
      <c r="F122" s="15">
        <f t="shared" si="1"/>
        <v>0</v>
      </c>
    </row>
    <row r="123" spans="1:6" s="16" customFormat="1" ht="12.75">
      <c r="A123" s="64" t="s">
        <v>67</v>
      </c>
      <c r="B123" s="69" t="s">
        <v>121</v>
      </c>
      <c r="C123" s="63" t="s">
        <v>69</v>
      </c>
      <c r="D123" s="27">
        <v>10</v>
      </c>
      <c r="E123" s="66">
        <v>650</v>
      </c>
      <c r="F123" s="15">
        <f t="shared" si="1"/>
        <v>6500</v>
      </c>
    </row>
    <row r="124" spans="1:6" s="16" customFormat="1" ht="12.75">
      <c r="A124" s="64" t="s">
        <v>70</v>
      </c>
      <c r="B124" s="69" t="s">
        <v>122</v>
      </c>
      <c r="C124" s="63" t="s">
        <v>69</v>
      </c>
      <c r="D124" s="27">
        <v>0</v>
      </c>
      <c r="E124" s="66"/>
      <c r="F124" s="15">
        <f t="shared" si="1"/>
        <v>0</v>
      </c>
    </row>
    <row r="125" spans="1:6" s="16" customFormat="1" ht="12.75">
      <c r="A125" s="60"/>
      <c r="B125" s="69"/>
      <c r="C125" s="63"/>
      <c r="D125" s="27"/>
      <c r="E125" s="66"/>
      <c r="F125" s="15">
        <f t="shared" si="1"/>
        <v>0</v>
      </c>
    </row>
    <row r="126" spans="1:6" s="16" customFormat="1" ht="140.25">
      <c r="A126" s="64">
        <v>3.3</v>
      </c>
      <c r="B126" s="68" t="s">
        <v>123</v>
      </c>
      <c r="C126" s="63"/>
      <c r="D126" s="27"/>
      <c r="E126" s="66"/>
      <c r="F126" s="15">
        <f t="shared" si="1"/>
        <v>0</v>
      </c>
    </row>
    <row r="127" spans="1:6" s="16" customFormat="1" ht="25.5">
      <c r="A127" s="60"/>
      <c r="B127" s="70" t="s">
        <v>124</v>
      </c>
      <c r="C127" s="63"/>
      <c r="D127" s="27"/>
      <c r="E127" s="66"/>
      <c r="F127" s="15">
        <f t="shared" si="1"/>
        <v>0</v>
      </c>
    </row>
    <row r="128" spans="1:6" s="16" customFormat="1" ht="12.75">
      <c r="A128" s="64" t="s">
        <v>67</v>
      </c>
      <c r="B128" s="67" t="s">
        <v>125</v>
      </c>
      <c r="C128" s="63" t="s">
        <v>69</v>
      </c>
      <c r="D128" s="27">
        <v>5</v>
      </c>
      <c r="E128" s="66">
        <v>1050</v>
      </c>
      <c r="F128" s="15">
        <f t="shared" si="1"/>
        <v>5250</v>
      </c>
    </row>
    <row r="129" spans="1:6" s="16" customFormat="1" ht="12.75">
      <c r="A129" s="64" t="s">
        <v>70</v>
      </c>
      <c r="B129" s="67" t="s">
        <v>126</v>
      </c>
      <c r="C129" s="63" t="s">
        <v>69</v>
      </c>
      <c r="D129" s="27">
        <v>5</v>
      </c>
      <c r="E129" s="66">
        <v>950</v>
      </c>
      <c r="F129" s="15">
        <f t="shared" si="1"/>
        <v>4750</v>
      </c>
    </row>
    <row r="130" spans="1:6" s="16" customFormat="1" ht="12.75">
      <c r="A130" s="64" t="s">
        <v>72</v>
      </c>
      <c r="B130" s="67" t="s">
        <v>127</v>
      </c>
      <c r="C130" s="63" t="s">
        <v>69</v>
      </c>
      <c r="D130" s="27">
        <v>5</v>
      </c>
      <c r="E130" s="66">
        <v>900</v>
      </c>
      <c r="F130" s="15">
        <f t="shared" si="1"/>
        <v>4500</v>
      </c>
    </row>
    <row r="131" spans="1:6" s="16" customFormat="1" ht="12.75">
      <c r="A131" s="60"/>
      <c r="B131" s="69"/>
      <c r="C131" s="63"/>
      <c r="D131" s="27"/>
      <c r="E131" s="66"/>
      <c r="F131" s="15">
        <f t="shared" si="1"/>
        <v>0</v>
      </c>
    </row>
    <row r="132" spans="1:6" s="16" customFormat="1" ht="178.5">
      <c r="A132" s="64">
        <v>3.4</v>
      </c>
      <c r="B132" s="19" t="s">
        <v>128</v>
      </c>
      <c r="C132" s="63"/>
      <c r="D132" s="27"/>
      <c r="E132" s="66"/>
      <c r="F132" s="15">
        <f t="shared" si="1"/>
        <v>0</v>
      </c>
    </row>
    <row r="133" spans="1:6" s="16" customFormat="1" ht="12.75">
      <c r="A133" s="64" t="s">
        <v>67</v>
      </c>
      <c r="B133" s="67" t="s">
        <v>129</v>
      </c>
      <c r="C133" s="63" t="s">
        <v>69</v>
      </c>
      <c r="D133" s="27"/>
      <c r="E133" s="66"/>
      <c r="F133" s="15">
        <f t="shared" si="1"/>
        <v>0</v>
      </c>
    </row>
    <row r="134" spans="1:6" s="16" customFormat="1" ht="12.75">
      <c r="A134" s="64" t="s">
        <v>70</v>
      </c>
      <c r="B134" s="67" t="s">
        <v>130</v>
      </c>
      <c r="C134" s="63" t="s">
        <v>69</v>
      </c>
      <c r="D134" s="27">
        <v>0</v>
      </c>
      <c r="E134" s="66"/>
      <c r="F134" s="15">
        <f t="shared" si="1"/>
        <v>0</v>
      </c>
    </row>
    <row r="135" spans="1:6" s="16" customFormat="1" ht="12.75">
      <c r="A135" s="64" t="s">
        <v>72</v>
      </c>
      <c r="B135" s="67" t="s">
        <v>131</v>
      </c>
      <c r="C135" s="63" t="s">
        <v>69</v>
      </c>
      <c r="D135" s="27">
        <v>20</v>
      </c>
      <c r="E135" s="66">
        <v>790</v>
      </c>
      <c r="F135" s="15">
        <f t="shared" si="1"/>
        <v>15800</v>
      </c>
    </row>
    <row r="136" spans="1:6" s="16" customFormat="1" ht="12.75">
      <c r="A136" s="64" t="s">
        <v>101</v>
      </c>
      <c r="B136" s="67" t="s">
        <v>132</v>
      </c>
      <c r="C136" s="63" t="s">
        <v>69</v>
      </c>
      <c r="D136" s="27">
        <v>10</v>
      </c>
      <c r="E136" s="66">
        <v>550</v>
      </c>
      <c r="F136" s="15">
        <f t="shared" si="1"/>
        <v>5500</v>
      </c>
    </row>
    <row r="137" spans="1:6" s="16" customFormat="1" ht="12.75">
      <c r="A137" s="64"/>
      <c r="B137" s="69"/>
      <c r="C137" s="63"/>
      <c r="D137" s="27"/>
      <c r="E137" s="66"/>
      <c r="F137" s="15">
        <f t="shared" si="1"/>
        <v>0</v>
      </c>
    </row>
    <row r="138" spans="1:6" s="16" customFormat="1" ht="12.75">
      <c r="A138" s="71"/>
      <c r="B138" s="69"/>
      <c r="C138" s="72"/>
      <c r="D138" s="73"/>
      <c r="E138" s="66"/>
      <c r="F138" s="15">
        <f t="shared" si="1"/>
        <v>0</v>
      </c>
    </row>
    <row r="139" spans="1:6" s="16" customFormat="1" ht="12.75">
      <c r="A139" s="74"/>
      <c r="B139" s="75" t="s">
        <v>133</v>
      </c>
      <c r="C139" s="76"/>
      <c r="D139" s="55"/>
      <c r="E139" s="77"/>
      <c r="F139" s="78">
        <f>SUM(F117:F138)</f>
        <v>46800</v>
      </c>
    </row>
    <row r="140" spans="1:6" s="16" customFormat="1" ht="12.75">
      <c r="A140" s="11"/>
      <c r="B140" s="79"/>
      <c r="C140" s="13"/>
      <c r="D140" s="14"/>
      <c r="E140" s="80"/>
      <c r="F140" s="15">
        <f t="shared" si="1"/>
        <v>0</v>
      </c>
    </row>
    <row r="141" spans="1:6" s="16" customFormat="1" ht="12.75">
      <c r="A141" s="11">
        <v>4</v>
      </c>
      <c r="B141" s="12" t="s">
        <v>134</v>
      </c>
      <c r="C141" s="13"/>
      <c r="D141" s="14"/>
      <c r="E141" s="41"/>
      <c r="F141" s="15">
        <f t="shared" si="1"/>
        <v>0</v>
      </c>
    </row>
    <row r="142" spans="1:6" s="16" customFormat="1" ht="51">
      <c r="A142" s="81"/>
      <c r="B142" s="82" t="s">
        <v>135</v>
      </c>
      <c r="C142" s="26"/>
      <c r="D142" s="27"/>
      <c r="E142" s="49"/>
      <c r="F142" s="15">
        <f t="shared" si="1"/>
        <v>0</v>
      </c>
    </row>
    <row r="143" spans="1:6" s="16" customFormat="1" ht="38.25">
      <c r="A143" s="81"/>
      <c r="B143" s="82" t="s">
        <v>136</v>
      </c>
      <c r="C143" s="26"/>
      <c r="D143" s="27"/>
      <c r="E143" s="49"/>
      <c r="F143" s="15">
        <f t="shared" si="1"/>
        <v>0</v>
      </c>
    </row>
    <row r="144" spans="1:6" s="16" customFormat="1" ht="38.25">
      <c r="A144" s="81"/>
      <c r="B144" s="83" t="s">
        <v>137</v>
      </c>
      <c r="C144" s="26"/>
      <c r="D144" s="27"/>
      <c r="E144" s="49"/>
      <c r="F144" s="15">
        <f t="shared" si="1"/>
        <v>0</v>
      </c>
    </row>
    <row r="145" spans="1:6" s="16" customFormat="1" ht="25.5">
      <c r="A145" s="81"/>
      <c r="B145" s="83" t="s">
        <v>138</v>
      </c>
      <c r="C145" s="26"/>
      <c r="D145" s="27"/>
      <c r="E145" s="49"/>
      <c r="F145" s="15">
        <f t="shared" si="1"/>
        <v>0</v>
      </c>
    </row>
    <row r="146" spans="1:6" s="16" customFormat="1" ht="25.5">
      <c r="A146" s="81"/>
      <c r="B146" s="82" t="s">
        <v>139</v>
      </c>
      <c r="C146" s="26"/>
      <c r="D146" s="27"/>
      <c r="E146" s="49"/>
      <c r="F146" s="15">
        <f t="shared" si="1"/>
        <v>0</v>
      </c>
    </row>
    <row r="147" spans="1:6" s="16" customFormat="1" ht="76.5">
      <c r="A147" s="81">
        <v>4.0999999999999996</v>
      </c>
      <c r="B147" s="65" t="s">
        <v>140</v>
      </c>
      <c r="C147" s="26"/>
      <c r="D147" s="27"/>
      <c r="E147" s="49"/>
      <c r="F147" s="15">
        <f t="shared" si="1"/>
        <v>0</v>
      </c>
    </row>
    <row r="148" spans="1:6" s="16" customFormat="1" ht="12.75">
      <c r="A148" s="81" t="s">
        <v>141</v>
      </c>
      <c r="B148" s="65" t="s">
        <v>142</v>
      </c>
      <c r="C148" s="26" t="s">
        <v>69</v>
      </c>
      <c r="D148" s="27">
        <v>15</v>
      </c>
      <c r="E148" s="49">
        <v>260</v>
      </c>
      <c r="F148" s="15">
        <f t="shared" si="1"/>
        <v>3900</v>
      </c>
    </row>
    <row r="149" spans="1:6" s="16" customFormat="1" ht="12.75">
      <c r="A149" s="81" t="s">
        <v>143</v>
      </c>
      <c r="B149" s="65" t="s">
        <v>144</v>
      </c>
      <c r="C149" s="26" t="s">
        <v>69</v>
      </c>
      <c r="D149" s="27">
        <v>20</v>
      </c>
      <c r="E149" s="49">
        <v>260</v>
      </c>
      <c r="F149" s="15">
        <f t="shared" si="1"/>
        <v>5200</v>
      </c>
    </row>
    <row r="150" spans="1:6" s="16" customFormat="1" ht="76.5">
      <c r="A150" s="81">
        <v>4.2</v>
      </c>
      <c r="B150" s="65" t="s">
        <v>145</v>
      </c>
      <c r="C150" s="26"/>
      <c r="D150" s="27"/>
      <c r="E150" s="49"/>
      <c r="F150" s="15">
        <f t="shared" si="1"/>
        <v>0</v>
      </c>
    </row>
    <row r="151" spans="1:6" s="16" customFormat="1" ht="12.75">
      <c r="A151" s="84" t="s">
        <v>146</v>
      </c>
      <c r="B151" s="19" t="s">
        <v>147</v>
      </c>
      <c r="C151" s="26" t="s">
        <v>12</v>
      </c>
      <c r="D151" s="27">
        <v>10</v>
      </c>
      <c r="E151" s="49">
        <v>2500</v>
      </c>
      <c r="F151" s="15">
        <f t="shared" si="1"/>
        <v>25000</v>
      </c>
    </row>
    <row r="152" spans="1:6" s="16" customFormat="1" ht="12.75">
      <c r="A152" s="84" t="s">
        <v>148</v>
      </c>
      <c r="B152" s="19" t="s">
        <v>149</v>
      </c>
      <c r="C152" s="26" t="s">
        <v>12</v>
      </c>
      <c r="D152" s="27"/>
      <c r="E152" s="49"/>
      <c r="F152" s="15">
        <f t="shared" si="1"/>
        <v>0</v>
      </c>
    </row>
    <row r="153" spans="1:6" s="16" customFormat="1" ht="25.5">
      <c r="A153" s="84" t="s">
        <v>150</v>
      </c>
      <c r="B153" s="19" t="s">
        <v>151</v>
      </c>
      <c r="C153" s="26" t="s">
        <v>12</v>
      </c>
      <c r="D153" s="27">
        <v>5</v>
      </c>
      <c r="E153" s="49">
        <v>2500</v>
      </c>
      <c r="F153" s="15">
        <f t="shared" si="1"/>
        <v>12500</v>
      </c>
    </row>
    <row r="154" spans="1:6" s="16" customFormat="1" ht="25.5">
      <c r="A154" s="84" t="s">
        <v>152</v>
      </c>
      <c r="B154" s="19" t="s">
        <v>153</v>
      </c>
      <c r="C154" s="26" t="s">
        <v>12</v>
      </c>
      <c r="D154" s="27"/>
      <c r="E154" s="49"/>
      <c r="F154" s="15">
        <f t="shared" si="1"/>
        <v>0</v>
      </c>
    </row>
    <row r="155" spans="1:6" s="16" customFormat="1" ht="38.25">
      <c r="A155" s="81">
        <v>4.3</v>
      </c>
      <c r="B155" s="19" t="s">
        <v>154</v>
      </c>
      <c r="C155" s="26" t="s">
        <v>12</v>
      </c>
      <c r="D155" s="27">
        <v>35</v>
      </c>
      <c r="E155" s="49">
        <v>1850</v>
      </c>
      <c r="F155" s="15">
        <f t="shared" si="1"/>
        <v>64750</v>
      </c>
    </row>
    <row r="156" spans="1:6" s="16" customFormat="1" ht="51">
      <c r="A156" s="81">
        <v>4.4000000000000004</v>
      </c>
      <c r="B156" s="19" t="s">
        <v>155</v>
      </c>
      <c r="C156" s="42" t="s">
        <v>12</v>
      </c>
      <c r="D156" s="27">
        <v>20</v>
      </c>
      <c r="E156" s="49">
        <v>1850</v>
      </c>
      <c r="F156" s="15">
        <f t="shared" si="1"/>
        <v>37000</v>
      </c>
    </row>
    <row r="157" spans="1:6" s="16" customFormat="1" ht="51">
      <c r="A157" s="81">
        <v>4.5</v>
      </c>
      <c r="B157" s="19" t="s">
        <v>156</v>
      </c>
      <c r="C157" s="42"/>
      <c r="D157" s="27"/>
      <c r="E157" s="49"/>
      <c r="F157" s="15">
        <f t="shared" si="1"/>
        <v>0</v>
      </c>
    </row>
    <row r="158" spans="1:6" s="16" customFormat="1" ht="12.75">
      <c r="A158" s="84" t="s">
        <v>157</v>
      </c>
      <c r="B158" s="19" t="s">
        <v>158</v>
      </c>
      <c r="C158" s="42" t="s">
        <v>69</v>
      </c>
      <c r="D158" s="27"/>
      <c r="E158" s="49"/>
      <c r="F158" s="15">
        <f t="shared" si="1"/>
        <v>0</v>
      </c>
    </row>
    <row r="159" spans="1:6" s="16" customFormat="1" ht="12.75">
      <c r="A159" s="84" t="s">
        <v>159</v>
      </c>
      <c r="B159" s="19" t="s">
        <v>160</v>
      </c>
      <c r="C159" s="42" t="s">
        <v>69</v>
      </c>
      <c r="D159" s="27"/>
      <c r="E159" s="49"/>
      <c r="F159" s="15">
        <f t="shared" si="1"/>
        <v>0</v>
      </c>
    </row>
    <row r="160" spans="1:6" s="16" customFormat="1" ht="38.25">
      <c r="A160" s="81">
        <v>4.5999999999999996</v>
      </c>
      <c r="B160" s="19" t="s">
        <v>161</v>
      </c>
      <c r="C160" s="42" t="s">
        <v>12</v>
      </c>
      <c r="D160" s="27"/>
      <c r="E160" s="49"/>
      <c r="F160" s="15">
        <f t="shared" si="1"/>
        <v>0</v>
      </c>
    </row>
    <row r="161" spans="1:6" s="16" customFormat="1" ht="51">
      <c r="A161" s="81">
        <v>4.7</v>
      </c>
      <c r="B161" s="19" t="s">
        <v>162</v>
      </c>
      <c r="C161" s="42" t="s">
        <v>12</v>
      </c>
      <c r="D161" s="27"/>
      <c r="E161" s="49"/>
      <c r="F161" s="15">
        <f t="shared" si="1"/>
        <v>0</v>
      </c>
    </row>
    <row r="162" spans="1:6" s="16" customFormat="1" ht="76.5">
      <c r="A162" s="85">
        <v>4.8</v>
      </c>
      <c r="B162" s="65" t="s">
        <v>163</v>
      </c>
      <c r="C162" s="42" t="s">
        <v>69</v>
      </c>
      <c r="D162" s="27">
        <v>400</v>
      </c>
      <c r="E162" s="49">
        <v>425</v>
      </c>
      <c r="F162" s="86">
        <f>$D162*E162</f>
        <v>170000</v>
      </c>
    </row>
    <row r="163" spans="1:6" s="16" customFormat="1" ht="76.5">
      <c r="A163" s="85">
        <v>4.9000000000000004</v>
      </c>
      <c r="B163" s="65" t="s">
        <v>164</v>
      </c>
      <c r="C163" s="42" t="s">
        <v>69</v>
      </c>
      <c r="D163" s="27"/>
      <c r="E163" s="49"/>
      <c r="F163" s="15">
        <f t="shared" si="1"/>
        <v>0</v>
      </c>
    </row>
    <row r="164" spans="1:6" s="16" customFormat="1" ht="51">
      <c r="A164" s="87">
        <v>4.0999999999999996</v>
      </c>
      <c r="B164" s="65" t="s">
        <v>165</v>
      </c>
      <c r="C164" s="42"/>
      <c r="D164" s="27"/>
      <c r="E164" s="49"/>
      <c r="F164" s="15">
        <f t="shared" si="1"/>
        <v>0</v>
      </c>
    </row>
    <row r="165" spans="1:6" s="16" customFormat="1" ht="12.75">
      <c r="A165" s="42" t="s">
        <v>166</v>
      </c>
      <c r="B165" s="65" t="s">
        <v>167</v>
      </c>
      <c r="C165" s="42" t="s">
        <v>69</v>
      </c>
      <c r="D165" s="27"/>
      <c r="E165" s="49"/>
      <c r="F165" s="15">
        <f t="shared" si="1"/>
        <v>0</v>
      </c>
    </row>
    <row r="166" spans="1:6" s="16" customFormat="1" ht="12.75">
      <c r="A166" s="42" t="s">
        <v>168</v>
      </c>
      <c r="B166" s="65" t="s">
        <v>169</v>
      </c>
      <c r="C166" s="42" t="s">
        <v>69</v>
      </c>
      <c r="D166" s="27">
        <v>650</v>
      </c>
      <c r="E166" s="49">
        <v>210</v>
      </c>
      <c r="F166" s="15">
        <f t="shared" si="1"/>
        <v>136500</v>
      </c>
    </row>
    <row r="167" spans="1:6" s="16" customFormat="1" ht="51">
      <c r="A167" s="87">
        <v>4.1100000000000003</v>
      </c>
      <c r="B167" s="65" t="s">
        <v>170</v>
      </c>
      <c r="C167" s="42"/>
      <c r="D167" s="27"/>
      <c r="E167" s="49"/>
      <c r="F167" s="15">
        <f t="shared" si="1"/>
        <v>0</v>
      </c>
    </row>
    <row r="168" spans="1:6" s="16" customFormat="1" ht="12.75">
      <c r="A168" s="42" t="s">
        <v>171</v>
      </c>
      <c r="B168" s="65" t="s">
        <v>167</v>
      </c>
      <c r="C168" s="42" t="s">
        <v>69</v>
      </c>
      <c r="D168" s="27"/>
      <c r="E168" s="49"/>
      <c r="F168" s="15">
        <f t="shared" si="1"/>
        <v>0</v>
      </c>
    </row>
    <row r="169" spans="1:6" s="16" customFormat="1" ht="12.75">
      <c r="A169" s="42" t="s">
        <v>172</v>
      </c>
      <c r="B169" s="65" t="s">
        <v>169</v>
      </c>
      <c r="C169" s="42" t="s">
        <v>69</v>
      </c>
      <c r="D169" s="27">
        <v>150</v>
      </c>
      <c r="E169" s="49">
        <v>85</v>
      </c>
      <c r="F169" s="15">
        <f t="shared" si="1"/>
        <v>12750</v>
      </c>
    </row>
    <row r="170" spans="1:6" s="16" customFormat="1" ht="12.75">
      <c r="A170" s="42"/>
      <c r="B170" s="65"/>
      <c r="C170" s="42"/>
      <c r="D170" s="27"/>
      <c r="E170" s="49"/>
      <c r="F170" s="15">
        <f t="shared" si="1"/>
        <v>0</v>
      </c>
    </row>
    <row r="171" spans="1:6" s="16" customFormat="1" ht="25.5">
      <c r="A171" s="42">
        <v>4.12</v>
      </c>
      <c r="B171" s="65" t="s">
        <v>173</v>
      </c>
      <c r="C171" s="42" t="s">
        <v>69</v>
      </c>
      <c r="D171" s="27">
        <v>70</v>
      </c>
      <c r="E171" s="49">
        <v>250</v>
      </c>
      <c r="F171" s="15">
        <f t="shared" si="1"/>
        <v>17500</v>
      </c>
    </row>
    <row r="172" spans="1:6" s="16" customFormat="1" ht="12.75">
      <c r="A172" s="42"/>
      <c r="B172" s="65"/>
      <c r="C172" s="42"/>
      <c r="D172" s="27"/>
      <c r="E172" s="49"/>
      <c r="F172" s="15"/>
    </row>
    <row r="173" spans="1:6" s="16" customFormat="1" ht="12.75">
      <c r="A173" s="32"/>
      <c r="B173" s="88" t="s">
        <v>174</v>
      </c>
      <c r="C173" s="89"/>
      <c r="D173" s="90"/>
      <c r="E173" s="91"/>
      <c r="F173" s="78">
        <f>SUM(F141:F171)</f>
        <v>485100</v>
      </c>
    </row>
    <row r="174" spans="1:6" s="16" customFormat="1" ht="12.75">
      <c r="A174" s="11"/>
      <c r="B174" s="79"/>
      <c r="C174" s="26"/>
      <c r="D174" s="14"/>
      <c r="E174" s="37"/>
      <c r="F174" s="15"/>
    </row>
    <row r="175" spans="1:6" s="16" customFormat="1" ht="12.75">
      <c r="A175" s="11">
        <v>5</v>
      </c>
      <c r="B175" s="12" t="s">
        <v>175</v>
      </c>
      <c r="C175" s="13"/>
      <c r="D175" s="14"/>
      <c r="E175" s="66"/>
      <c r="F175" s="15"/>
    </row>
    <row r="176" spans="1:6" s="16" customFormat="1" ht="76.5">
      <c r="A176" s="29">
        <v>5.0999999999999996</v>
      </c>
      <c r="B176" s="18" t="s">
        <v>176</v>
      </c>
      <c r="C176" s="13"/>
      <c r="D176" s="14"/>
      <c r="E176" s="66"/>
      <c r="F176" s="15"/>
    </row>
    <row r="177" spans="1:6" s="16" customFormat="1" ht="12.75">
      <c r="A177" s="92"/>
      <c r="B177" s="93"/>
      <c r="C177" s="26"/>
      <c r="D177" s="27"/>
      <c r="E177" s="94"/>
      <c r="F177" s="15">
        <f t="shared" si="1"/>
        <v>0</v>
      </c>
    </row>
    <row r="178" spans="1:6" s="16" customFormat="1" ht="12.75">
      <c r="A178" s="92" t="s">
        <v>177</v>
      </c>
      <c r="B178" s="93" t="s">
        <v>178</v>
      </c>
      <c r="C178" s="26" t="s">
        <v>12</v>
      </c>
      <c r="D178" s="27">
        <v>10</v>
      </c>
      <c r="E178" s="24">
        <v>760</v>
      </c>
      <c r="F178" s="15">
        <f t="shared" ref="F178:F240" si="2">$D178*E178</f>
        <v>7600</v>
      </c>
    </row>
    <row r="179" spans="1:6" s="16" customFormat="1" ht="12.75">
      <c r="A179" s="92" t="s">
        <v>179</v>
      </c>
      <c r="B179" s="18" t="s">
        <v>180</v>
      </c>
      <c r="C179" s="26" t="s">
        <v>12</v>
      </c>
      <c r="D179" s="27">
        <v>15</v>
      </c>
      <c r="E179" s="24">
        <v>1150</v>
      </c>
      <c r="F179" s="15">
        <f t="shared" si="2"/>
        <v>17250</v>
      </c>
    </row>
    <row r="180" spans="1:6" s="16" customFormat="1" ht="12.75">
      <c r="A180" s="92" t="s">
        <v>181</v>
      </c>
      <c r="B180" s="18" t="s">
        <v>182</v>
      </c>
      <c r="C180" s="26" t="s">
        <v>12</v>
      </c>
      <c r="D180" s="27">
        <v>15</v>
      </c>
      <c r="E180" s="24">
        <v>1250</v>
      </c>
      <c r="F180" s="15">
        <f t="shared" si="2"/>
        <v>18750</v>
      </c>
    </row>
    <row r="181" spans="1:6" s="16" customFormat="1" ht="25.5">
      <c r="A181" s="92" t="s">
        <v>183</v>
      </c>
      <c r="B181" s="17" t="s">
        <v>46</v>
      </c>
      <c r="C181" s="26" t="s">
        <v>12</v>
      </c>
      <c r="D181" s="27">
        <v>5</v>
      </c>
      <c r="E181" s="24">
        <v>1550</v>
      </c>
      <c r="F181" s="15">
        <f t="shared" si="2"/>
        <v>7750</v>
      </c>
    </row>
    <row r="182" spans="1:6" s="16" customFormat="1" ht="12.75">
      <c r="A182" s="92" t="s">
        <v>184</v>
      </c>
      <c r="B182" s="18" t="s">
        <v>185</v>
      </c>
      <c r="C182" s="26" t="s">
        <v>12</v>
      </c>
      <c r="D182" s="27">
        <v>10</v>
      </c>
      <c r="E182" s="24">
        <v>1550</v>
      </c>
      <c r="F182" s="15">
        <f t="shared" si="2"/>
        <v>15500</v>
      </c>
    </row>
    <row r="183" spans="1:6" s="16" customFormat="1" ht="12.75">
      <c r="A183" s="92" t="s">
        <v>184</v>
      </c>
      <c r="B183" s="18" t="s">
        <v>186</v>
      </c>
      <c r="C183" s="26" t="s">
        <v>12</v>
      </c>
      <c r="D183" s="27">
        <v>2</v>
      </c>
      <c r="E183" s="24">
        <v>3500</v>
      </c>
      <c r="F183" s="15">
        <f t="shared" si="2"/>
        <v>7000</v>
      </c>
    </row>
    <row r="184" spans="1:6" s="16" customFormat="1" ht="12.75">
      <c r="A184" s="92" t="s">
        <v>187</v>
      </c>
      <c r="B184" s="18" t="s">
        <v>188</v>
      </c>
      <c r="C184" s="26" t="s">
        <v>12</v>
      </c>
      <c r="D184" s="27">
        <v>3</v>
      </c>
      <c r="E184" s="24">
        <v>1550</v>
      </c>
      <c r="F184" s="15">
        <f t="shared" si="2"/>
        <v>4650</v>
      </c>
    </row>
    <row r="185" spans="1:6" s="16" customFormat="1" ht="12.75">
      <c r="A185" s="92" t="s">
        <v>189</v>
      </c>
      <c r="B185" s="50" t="s">
        <v>190</v>
      </c>
      <c r="C185" s="26" t="s">
        <v>12</v>
      </c>
      <c r="D185" s="27">
        <v>7</v>
      </c>
      <c r="E185" s="24">
        <v>1150</v>
      </c>
      <c r="F185" s="15">
        <f t="shared" si="2"/>
        <v>8050</v>
      </c>
    </row>
    <row r="186" spans="1:6" s="16" customFormat="1" ht="12.75">
      <c r="A186" s="92" t="s">
        <v>191</v>
      </c>
      <c r="B186" s="50" t="s">
        <v>192</v>
      </c>
      <c r="C186" s="26" t="s">
        <v>12</v>
      </c>
      <c r="D186" s="27">
        <v>1</v>
      </c>
      <c r="E186" s="24">
        <v>1050</v>
      </c>
      <c r="F186" s="15">
        <f t="shared" si="2"/>
        <v>1050</v>
      </c>
    </row>
    <row r="187" spans="1:6" s="16" customFormat="1" ht="12.75">
      <c r="A187" s="32"/>
      <c r="B187" s="33" t="s">
        <v>193</v>
      </c>
      <c r="C187" s="34"/>
      <c r="D187" s="95"/>
      <c r="E187" s="36"/>
      <c r="F187" s="36">
        <f>SUM(F177:F186)</f>
        <v>87600</v>
      </c>
    </row>
    <row r="188" spans="1:6" s="16" customFormat="1" ht="12.75">
      <c r="A188" s="11"/>
      <c r="B188" s="12"/>
      <c r="C188" s="13"/>
      <c r="D188" s="14"/>
      <c r="E188" s="80"/>
      <c r="F188" s="15">
        <f t="shared" si="2"/>
        <v>0</v>
      </c>
    </row>
    <row r="189" spans="1:6" s="16" customFormat="1" ht="12.75">
      <c r="A189" s="11">
        <v>6</v>
      </c>
      <c r="B189" s="12" t="s">
        <v>194</v>
      </c>
      <c r="C189" s="13"/>
      <c r="D189" s="14"/>
      <c r="E189" s="41"/>
      <c r="F189" s="15">
        <f t="shared" si="2"/>
        <v>0</v>
      </c>
    </row>
    <row r="190" spans="1:6" s="16" customFormat="1" ht="51">
      <c r="A190" s="29">
        <v>6.1</v>
      </c>
      <c r="B190" s="96" t="s">
        <v>195</v>
      </c>
      <c r="C190" s="13"/>
      <c r="D190" s="14"/>
      <c r="E190" s="41"/>
      <c r="F190" s="15">
        <f t="shared" si="2"/>
        <v>0</v>
      </c>
    </row>
    <row r="191" spans="1:6" s="16" customFormat="1" ht="12.75">
      <c r="A191" s="92" t="s">
        <v>196</v>
      </c>
      <c r="B191" s="96" t="s">
        <v>197</v>
      </c>
      <c r="C191" s="13" t="s">
        <v>69</v>
      </c>
      <c r="D191" s="14"/>
      <c r="E191" s="41"/>
      <c r="F191" s="15">
        <f t="shared" si="2"/>
        <v>0</v>
      </c>
    </row>
    <row r="192" spans="1:6" s="16" customFormat="1" ht="12.75">
      <c r="A192" s="29">
        <v>6.2</v>
      </c>
      <c r="B192" s="96" t="s">
        <v>198</v>
      </c>
      <c r="C192" s="13"/>
      <c r="D192" s="14"/>
      <c r="E192" s="41"/>
      <c r="F192" s="15">
        <f t="shared" si="2"/>
        <v>0</v>
      </c>
    </row>
    <row r="193" spans="1:6" s="16" customFormat="1" ht="12.75">
      <c r="A193" s="92" t="s">
        <v>199</v>
      </c>
      <c r="B193" s="18" t="s">
        <v>200</v>
      </c>
      <c r="C193" s="13" t="s">
        <v>201</v>
      </c>
      <c r="D193" s="14">
        <v>80</v>
      </c>
      <c r="E193" s="41">
        <v>95</v>
      </c>
      <c r="F193" s="15">
        <f t="shared" si="2"/>
        <v>7600</v>
      </c>
    </row>
    <row r="194" spans="1:6" s="16" customFormat="1" ht="12.75">
      <c r="A194" s="92"/>
      <c r="B194" s="18"/>
      <c r="C194" s="13"/>
      <c r="D194" s="14"/>
      <c r="E194" s="41"/>
      <c r="F194" s="15">
        <f t="shared" si="2"/>
        <v>0</v>
      </c>
    </row>
    <row r="195" spans="1:6" s="16" customFormat="1" ht="12.75">
      <c r="A195" s="32"/>
      <c r="B195" s="33" t="s">
        <v>202</v>
      </c>
      <c r="C195" s="97"/>
      <c r="D195" s="98"/>
      <c r="E195" s="91"/>
      <c r="F195" s="99">
        <f>SUM(F190:F194)</f>
        <v>7600</v>
      </c>
    </row>
    <row r="196" spans="1:6" s="16" customFormat="1" ht="12.75">
      <c r="A196" s="11"/>
      <c r="B196" s="79"/>
      <c r="C196" s="26"/>
      <c r="D196" s="14"/>
      <c r="E196" s="66"/>
      <c r="F196" s="15"/>
    </row>
    <row r="197" spans="1:6" s="16" customFormat="1" ht="12.75">
      <c r="A197" s="11">
        <v>7</v>
      </c>
      <c r="B197" s="79" t="s">
        <v>203</v>
      </c>
      <c r="C197" s="26"/>
      <c r="D197" s="27"/>
      <c r="E197" s="66"/>
      <c r="F197" s="15"/>
    </row>
    <row r="198" spans="1:6" s="16" customFormat="1" ht="51">
      <c r="A198" s="11">
        <v>7.1</v>
      </c>
      <c r="B198" s="50" t="s">
        <v>204</v>
      </c>
      <c r="C198" s="26"/>
      <c r="D198" s="27"/>
      <c r="E198" s="66"/>
      <c r="F198" s="15">
        <f t="shared" si="2"/>
        <v>0</v>
      </c>
    </row>
    <row r="199" spans="1:6" s="16" customFormat="1" ht="12.75">
      <c r="A199" s="29" t="s">
        <v>205</v>
      </c>
      <c r="B199" s="50" t="s">
        <v>206</v>
      </c>
      <c r="C199" s="26" t="s">
        <v>12</v>
      </c>
      <c r="D199" s="100">
        <v>15</v>
      </c>
      <c r="E199" s="66">
        <v>1150</v>
      </c>
      <c r="F199" s="15">
        <f t="shared" si="2"/>
        <v>17250</v>
      </c>
    </row>
    <row r="200" spans="1:6" s="16" customFormat="1" ht="12.75">
      <c r="A200" s="29" t="s">
        <v>207</v>
      </c>
      <c r="B200" s="50" t="s">
        <v>208</v>
      </c>
      <c r="C200" s="26" t="s">
        <v>12</v>
      </c>
      <c r="D200" s="100"/>
      <c r="E200" s="66"/>
      <c r="F200" s="15">
        <f t="shared" si="2"/>
        <v>0</v>
      </c>
    </row>
    <row r="201" spans="1:6" s="16" customFormat="1" ht="12.75">
      <c r="A201" s="29" t="s">
        <v>209</v>
      </c>
      <c r="B201" s="50" t="s">
        <v>210</v>
      </c>
      <c r="C201" s="26" t="s">
        <v>12</v>
      </c>
      <c r="D201" s="100"/>
      <c r="E201" s="66"/>
      <c r="F201" s="15">
        <f t="shared" si="2"/>
        <v>0</v>
      </c>
    </row>
    <row r="202" spans="1:6" s="16" customFormat="1" ht="12.75">
      <c r="A202" s="29" t="s">
        <v>211</v>
      </c>
      <c r="B202" s="50" t="s">
        <v>212</v>
      </c>
      <c r="C202" s="26" t="s">
        <v>12</v>
      </c>
      <c r="D202" s="100"/>
      <c r="E202" s="66"/>
      <c r="F202" s="15">
        <f t="shared" si="2"/>
        <v>0</v>
      </c>
    </row>
    <row r="203" spans="1:6" s="16" customFormat="1" ht="12.75">
      <c r="A203" s="29" t="s">
        <v>213</v>
      </c>
      <c r="B203" s="50" t="s">
        <v>214</v>
      </c>
      <c r="C203" s="26" t="s">
        <v>69</v>
      </c>
      <c r="D203" s="100"/>
      <c r="E203" s="66"/>
      <c r="F203" s="15">
        <f t="shared" si="2"/>
        <v>0</v>
      </c>
    </row>
    <row r="204" spans="1:6" s="16" customFormat="1" ht="12.75">
      <c r="A204" s="29" t="s">
        <v>215</v>
      </c>
      <c r="B204" s="50" t="s">
        <v>216</v>
      </c>
      <c r="C204" s="26" t="s">
        <v>12</v>
      </c>
      <c r="D204" s="100"/>
      <c r="E204" s="66"/>
      <c r="F204" s="15">
        <f t="shared" si="2"/>
        <v>0</v>
      </c>
    </row>
    <row r="205" spans="1:6" s="16" customFormat="1" ht="12.75">
      <c r="A205" s="11"/>
      <c r="B205" s="50"/>
      <c r="C205" s="26"/>
      <c r="D205" s="27"/>
      <c r="E205" s="66"/>
      <c r="F205" s="15">
        <f t="shared" si="2"/>
        <v>0</v>
      </c>
    </row>
    <row r="206" spans="1:6" s="16" customFormat="1" ht="12.75">
      <c r="A206" s="32"/>
      <c r="B206" s="58" t="s">
        <v>217</v>
      </c>
      <c r="C206" s="32"/>
      <c r="D206" s="101"/>
      <c r="E206" s="36"/>
      <c r="F206" s="78">
        <f>SUM(F198:F205)</f>
        <v>17250</v>
      </c>
    </row>
    <row r="207" spans="1:6" s="16" customFormat="1" ht="12.75">
      <c r="A207" s="11"/>
      <c r="B207" s="12"/>
      <c r="C207" s="26"/>
      <c r="D207" s="14"/>
      <c r="E207" s="102"/>
      <c r="F207" s="15"/>
    </row>
    <row r="208" spans="1:6" s="16" customFormat="1" ht="12.75">
      <c r="A208" s="11">
        <v>8</v>
      </c>
      <c r="B208" s="12" t="s">
        <v>218</v>
      </c>
      <c r="C208" s="26"/>
      <c r="D208" s="27"/>
      <c r="E208" s="66"/>
      <c r="F208" s="15"/>
    </row>
    <row r="209" spans="1:7" s="16" customFormat="1" ht="12.75">
      <c r="A209" s="29"/>
      <c r="B209" s="103"/>
      <c r="C209" s="81"/>
      <c r="D209" s="27"/>
      <c r="E209" s="49"/>
      <c r="F209" s="15"/>
    </row>
    <row r="210" spans="1:7" s="16" customFormat="1" ht="38.25">
      <c r="A210" s="104">
        <v>8.1</v>
      </c>
      <c r="B210" s="65" t="s">
        <v>219</v>
      </c>
      <c r="C210" s="81" t="s">
        <v>12</v>
      </c>
      <c r="D210" s="27">
        <v>1</v>
      </c>
      <c r="E210" s="49">
        <v>1000</v>
      </c>
      <c r="F210" s="15">
        <f t="shared" si="2"/>
        <v>1000</v>
      </c>
    </row>
    <row r="211" spans="1:7" s="16" customFormat="1" ht="12.75">
      <c r="A211" s="11"/>
      <c r="B211" s="65"/>
      <c r="C211" s="81"/>
      <c r="D211" s="27"/>
      <c r="E211" s="49"/>
      <c r="F211" s="15">
        <f t="shared" si="2"/>
        <v>0</v>
      </c>
    </row>
    <row r="212" spans="1:7" s="16" customFormat="1" ht="38.25">
      <c r="A212" s="104">
        <v>8.1999999999999993</v>
      </c>
      <c r="B212" s="65" t="s">
        <v>220</v>
      </c>
      <c r="C212" s="81" t="s">
        <v>12</v>
      </c>
      <c r="D212" s="27">
        <v>1</v>
      </c>
      <c r="E212" s="49">
        <v>1000</v>
      </c>
      <c r="F212" s="15">
        <f t="shared" si="2"/>
        <v>1000</v>
      </c>
    </row>
    <row r="213" spans="1:7" s="16" customFormat="1" ht="12.75">
      <c r="A213" s="104"/>
      <c r="B213" s="65"/>
      <c r="C213" s="81"/>
      <c r="D213" s="27"/>
      <c r="E213" s="49"/>
      <c r="F213" s="15">
        <f t="shared" si="2"/>
        <v>0</v>
      </c>
    </row>
    <row r="214" spans="1:7" s="16" customFormat="1" ht="25.5">
      <c r="A214" s="104">
        <v>8.3000000000000007</v>
      </c>
      <c r="B214" s="65" t="s">
        <v>221</v>
      </c>
      <c r="C214" s="22" t="s">
        <v>222</v>
      </c>
      <c r="D214" s="23"/>
      <c r="E214" s="49"/>
      <c r="F214" s="15">
        <f t="shared" si="2"/>
        <v>0</v>
      </c>
    </row>
    <row r="215" spans="1:7" s="16" customFormat="1" ht="12.75">
      <c r="A215" s="104"/>
      <c r="B215" s="67"/>
      <c r="C215" s="67"/>
      <c r="D215" s="105"/>
      <c r="E215" s="66"/>
      <c r="F215" s="15">
        <f t="shared" si="2"/>
        <v>0</v>
      </c>
    </row>
    <row r="216" spans="1:7" s="16" customFormat="1" ht="12.75">
      <c r="A216" s="32"/>
      <c r="B216" s="88" t="s">
        <v>223</v>
      </c>
      <c r="C216" s="32"/>
      <c r="D216" s="101"/>
      <c r="E216" s="106"/>
      <c r="F216" s="78">
        <f>SUM(F210:F215)</f>
        <v>2000</v>
      </c>
    </row>
    <row r="217" spans="1:7" s="16" customFormat="1" ht="12.75">
      <c r="A217" s="11"/>
      <c r="B217" s="12"/>
      <c r="C217" s="26"/>
      <c r="D217" s="14"/>
      <c r="E217" s="102"/>
      <c r="F217" s="15"/>
    </row>
    <row r="218" spans="1:7" s="16" customFormat="1" ht="12.75">
      <c r="A218" s="11">
        <v>8</v>
      </c>
      <c r="B218" s="107" t="s">
        <v>224</v>
      </c>
      <c r="C218" s="26"/>
      <c r="D218" s="27"/>
      <c r="E218" s="66"/>
      <c r="F218" s="15"/>
    </row>
    <row r="219" spans="1:7" s="16" customFormat="1" ht="102">
      <c r="A219" s="29">
        <v>8.1</v>
      </c>
      <c r="B219" s="19" t="s">
        <v>225</v>
      </c>
      <c r="C219" s="108" t="s">
        <v>12</v>
      </c>
      <c r="D219" s="14">
        <v>8</v>
      </c>
      <c r="E219" s="59">
        <v>2550</v>
      </c>
      <c r="F219" s="86">
        <f t="shared" si="2"/>
        <v>20400</v>
      </c>
    </row>
    <row r="220" spans="1:7" s="16" customFormat="1" ht="12.75">
      <c r="A220" s="104"/>
      <c r="B220" s="65"/>
      <c r="C220" s="81"/>
      <c r="D220" s="14"/>
      <c r="E220" s="59"/>
      <c r="F220" s="15">
        <f t="shared" si="2"/>
        <v>0</v>
      </c>
    </row>
    <row r="221" spans="1:7" s="16" customFormat="1" ht="127.5">
      <c r="A221" s="104">
        <v>8.1999999999999993</v>
      </c>
      <c r="B221" s="65" t="s">
        <v>226</v>
      </c>
      <c r="C221" s="108" t="s">
        <v>227</v>
      </c>
      <c r="D221" s="14">
        <v>1</v>
      </c>
      <c r="E221" s="59">
        <v>0</v>
      </c>
      <c r="F221" s="86">
        <f t="shared" si="2"/>
        <v>0</v>
      </c>
      <c r="G221" s="109" t="s">
        <v>349</v>
      </c>
    </row>
    <row r="222" spans="1:7" s="16" customFormat="1" ht="12.75">
      <c r="A222" s="104"/>
      <c r="B222" s="65"/>
      <c r="C222" s="81"/>
      <c r="D222" s="14"/>
      <c r="E222" s="59"/>
      <c r="F222" s="15">
        <f t="shared" si="2"/>
        <v>0</v>
      </c>
    </row>
    <row r="223" spans="1:7" s="16" customFormat="1" ht="12.75">
      <c r="A223" s="104">
        <v>8.3000000000000007</v>
      </c>
      <c r="B223" s="65" t="s">
        <v>228</v>
      </c>
      <c r="C223" s="108" t="s">
        <v>229</v>
      </c>
      <c r="D223" s="14">
        <v>450</v>
      </c>
      <c r="E223" s="59">
        <v>45</v>
      </c>
      <c r="F223" s="15">
        <f t="shared" si="2"/>
        <v>20250</v>
      </c>
    </row>
    <row r="224" spans="1:7" s="16" customFormat="1" ht="12.75">
      <c r="A224" s="104"/>
      <c r="B224" s="65"/>
      <c r="C224" s="108"/>
      <c r="D224" s="14"/>
      <c r="E224" s="59"/>
      <c r="F224" s="15">
        <f t="shared" si="2"/>
        <v>0</v>
      </c>
    </row>
    <row r="225" spans="1:8" s="16" customFormat="1" ht="38.25">
      <c r="A225" s="104">
        <v>8.4</v>
      </c>
      <c r="B225" s="65" t="s">
        <v>230</v>
      </c>
      <c r="C225" s="108" t="s">
        <v>229</v>
      </c>
      <c r="D225" s="14">
        <v>500</v>
      </c>
      <c r="E225" s="59">
        <v>65</v>
      </c>
      <c r="F225" s="15">
        <f t="shared" si="2"/>
        <v>32500</v>
      </c>
    </row>
    <row r="226" spans="1:8" s="16" customFormat="1" ht="12.75">
      <c r="A226" s="104"/>
      <c r="B226" s="67"/>
      <c r="C226" s="67"/>
      <c r="D226" s="105"/>
      <c r="E226" s="66"/>
      <c r="F226" s="15">
        <f t="shared" si="2"/>
        <v>0</v>
      </c>
    </row>
    <row r="227" spans="1:8" s="16" customFormat="1" ht="12.75">
      <c r="A227" s="32"/>
      <c r="B227" s="88" t="s">
        <v>223</v>
      </c>
      <c r="C227" s="32"/>
      <c r="D227" s="101"/>
      <c r="E227" s="106"/>
      <c r="F227" s="78">
        <f>SUM(F219:F226)</f>
        <v>73150</v>
      </c>
    </row>
    <row r="228" spans="1:8" s="16" customFormat="1" ht="12.75">
      <c r="A228" s="11"/>
      <c r="B228" s="12"/>
      <c r="C228" s="26"/>
      <c r="D228" s="14"/>
      <c r="E228" s="102"/>
      <c r="F228" s="15">
        <f t="shared" si="2"/>
        <v>0</v>
      </c>
    </row>
    <row r="229" spans="1:8" s="16" customFormat="1" ht="12.75">
      <c r="A229" s="11">
        <v>11</v>
      </c>
      <c r="B229" s="107" t="s">
        <v>231</v>
      </c>
      <c r="C229" s="26"/>
      <c r="D229" s="27"/>
      <c r="E229" s="66"/>
      <c r="F229" s="15">
        <f t="shared" si="2"/>
        <v>0</v>
      </c>
    </row>
    <row r="230" spans="1:8" s="16" customFormat="1" ht="38.25">
      <c r="A230" s="29"/>
      <c r="B230" s="110" t="s">
        <v>232</v>
      </c>
      <c r="C230" s="108" t="s">
        <v>12</v>
      </c>
      <c r="D230" s="14">
        <v>1</v>
      </c>
      <c r="E230" s="59">
        <v>165000</v>
      </c>
      <c r="F230" s="15">
        <f t="shared" si="2"/>
        <v>165000</v>
      </c>
      <c r="H230" s="111"/>
    </row>
    <row r="231" spans="1:8" s="16" customFormat="1" ht="12.75">
      <c r="A231" s="104"/>
      <c r="B231" s="112" t="s">
        <v>233</v>
      </c>
      <c r="C231" s="81"/>
      <c r="D231" s="14"/>
      <c r="E231" s="59"/>
      <c r="F231" s="15">
        <f t="shared" si="2"/>
        <v>0</v>
      </c>
    </row>
    <row r="232" spans="1:8" s="16" customFormat="1" ht="12.75">
      <c r="A232" s="104"/>
      <c r="B232" s="110" t="s">
        <v>234</v>
      </c>
      <c r="C232" s="108"/>
      <c r="D232" s="14"/>
      <c r="E232" s="59"/>
      <c r="F232" s="15">
        <f t="shared" si="2"/>
        <v>0</v>
      </c>
    </row>
    <row r="233" spans="1:8" s="16" customFormat="1" ht="12.75">
      <c r="A233" s="104"/>
      <c r="B233" s="110" t="s">
        <v>235</v>
      </c>
      <c r="C233" s="81"/>
      <c r="D233" s="14"/>
      <c r="E233" s="59"/>
      <c r="F233" s="15">
        <f t="shared" si="2"/>
        <v>0</v>
      </c>
    </row>
    <row r="234" spans="1:8" s="16" customFormat="1" ht="12.75">
      <c r="A234" s="104"/>
      <c r="B234" s="110" t="s">
        <v>236</v>
      </c>
      <c r="C234" s="108"/>
      <c r="D234" s="14"/>
      <c r="E234" s="59"/>
      <c r="F234" s="15">
        <f t="shared" si="2"/>
        <v>0</v>
      </c>
    </row>
    <row r="235" spans="1:8" s="16" customFormat="1" ht="12.75">
      <c r="A235" s="104"/>
      <c r="B235" s="110" t="s">
        <v>237</v>
      </c>
      <c r="C235" s="67"/>
      <c r="D235" s="105"/>
      <c r="E235" s="66"/>
      <c r="F235" s="15">
        <f t="shared" si="2"/>
        <v>0</v>
      </c>
    </row>
    <row r="236" spans="1:8" s="16" customFormat="1" ht="12.75">
      <c r="A236" s="42"/>
      <c r="B236" s="110" t="s">
        <v>238</v>
      </c>
      <c r="C236" s="42"/>
      <c r="D236" s="27"/>
      <c r="E236" s="113"/>
      <c r="F236" s="15">
        <f t="shared" si="2"/>
        <v>0</v>
      </c>
    </row>
    <row r="237" spans="1:8" s="16" customFormat="1" ht="12.75">
      <c r="A237" s="114"/>
      <c r="B237" s="110" t="s">
        <v>239</v>
      </c>
      <c r="C237" s="114"/>
      <c r="D237" s="115"/>
      <c r="E237" s="113"/>
      <c r="F237" s="15">
        <f t="shared" si="2"/>
        <v>0</v>
      </c>
    </row>
    <row r="238" spans="1:8" s="16" customFormat="1" ht="12.75">
      <c r="A238" s="114"/>
      <c r="B238" s="110" t="s">
        <v>240</v>
      </c>
      <c r="C238" s="114"/>
      <c r="D238" s="115"/>
      <c r="E238" s="113"/>
      <c r="F238" s="15">
        <f t="shared" si="2"/>
        <v>0</v>
      </c>
    </row>
    <row r="239" spans="1:8" s="16" customFormat="1" ht="12.75">
      <c r="A239" s="114"/>
      <c r="B239" s="110" t="s">
        <v>241</v>
      </c>
      <c r="C239" s="114"/>
      <c r="D239" s="115"/>
      <c r="E239" s="113"/>
      <c r="F239" s="15">
        <f t="shared" si="2"/>
        <v>0</v>
      </c>
    </row>
    <row r="240" spans="1:8" s="16" customFormat="1" ht="12.75">
      <c r="A240" s="114"/>
      <c r="B240" s="110" t="s">
        <v>242</v>
      </c>
      <c r="C240" s="114"/>
      <c r="D240" s="115"/>
      <c r="E240" s="113"/>
      <c r="F240" s="15">
        <f t="shared" si="2"/>
        <v>0</v>
      </c>
    </row>
    <row r="241" spans="1:7" s="16" customFormat="1" ht="12.75">
      <c r="A241" s="32"/>
      <c r="B241" s="88" t="s">
        <v>243</v>
      </c>
      <c r="C241" s="32"/>
      <c r="D241" s="101"/>
      <c r="E241" s="106"/>
      <c r="F241" s="78">
        <f>SUM(F228:F240)</f>
        <v>165000</v>
      </c>
      <c r="G241" s="111"/>
    </row>
    <row r="242" spans="1:7">
      <c r="A242" s="116"/>
      <c r="B242" s="117"/>
      <c r="C242" s="117"/>
      <c r="D242" s="118"/>
      <c r="E242" s="117"/>
      <c r="F242" s="117"/>
    </row>
    <row r="243" spans="1:7" ht="15.75" customHeight="1">
      <c r="A243" s="119" t="s">
        <v>244</v>
      </c>
      <c r="B243" s="119"/>
      <c r="C243" s="119"/>
      <c r="D243" s="27"/>
      <c r="E243" s="120"/>
      <c r="F243" s="121">
        <f>F63+F91+F113+F139+F173+F187+F195+F206+F216+F227+F241</f>
        <v>1107875</v>
      </c>
    </row>
  </sheetData>
  <sheetProtection selectLockedCells="1" selectUnlockedCells="1"/>
  <mergeCells count="5">
    <mergeCell ref="A1:F1"/>
    <mergeCell ref="A2:C2"/>
    <mergeCell ref="D2:F3"/>
    <mergeCell ref="A3:C3"/>
    <mergeCell ref="A243:C243"/>
  </mergeCells>
  <printOptions gridLines="1"/>
  <pageMargins left="0.4" right="0.27986111111111101" top="0.34027777777777801" bottom="0.52013888888888904" header="0.51180555555555596" footer="0.3"/>
  <pageSetup paperSize="9" scale="63" firstPageNumber="0" orientation="portrait" verticalDpi="300" r:id="rId1"/>
  <headerFooter alignWithMargins="0">
    <oddFooter>Page &amp;P</oddFooter>
  </headerFooter>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workbookViewId="0">
      <selection activeCell="F219" sqref="F219"/>
    </sheetView>
  </sheetViews>
  <sheetFormatPr defaultRowHeight="15"/>
  <cols>
    <col min="1" max="1" width="9.140625" style="141"/>
    <col min="2" max="2" width="41.28515625" style="125" customWidth="1"/>
    <col min="3" max="3" width="41.42578125" style="125" customWidth="1"/>
    <col min="4" max="257" width="9.140625" style="125"/>
    <col min="258" max="258" width="41.28515625" style="125" customWidth="1"/>
    <col min="259" max="259" width="41.42578125" style="125" customWidth="1"/>
    <col min="260" max="513" width="9.140625" style="125"/>
    <col min="514" max="514" width="41.28515625" style="125" customWidth="1"/>
    <col min="515" max="515" width="41.42578125" style="125" customWidth="1"/>
    <col min="516" max="769" width="9.140625" style="125"/>
    <col min="770" max="770" width="41.28515625" style="125" customWidth="1"/>
    <col min="771" max="771" width="41.42578125" style="125" customWidth="1"/>
    <col min="772" max="1025" width="9.140625" style="125"/>
    <col min="1026" max="1026" width="41.28515625" style="125" customWidth="1"/>
    <col min="1027" max="1027" width="41.42578125" style="125" customWidth="1"/>
    <col min="1028" max="1281" width="9.140625" style="125"/>
    <col min="1282" max="1282" width="41.28515625" style="125" customWidth="1"/>
    <col min="1283" max="1283" width="41.42578125" style="125" customWidth="1"/>
    <col min="1284" max="1537" width="9.140625" style="125"/>
    <col min="1538" max="1538" width="41.28515625" style="125" customWidth="1"/>
    <col min="1539" max="1539" width="41.42578125" style="125" customWidth="1"/>
    <col min="1540" max="1793" width="9.140625" style="125"/>
    <col min="1794" max="1794" width="41.28515625" style="125" customWidth="1"/>
    <col min="1795" max="1795" width="41.42578125" style="125" customWidth="1"/>
    <col min="1796" max="2049" width="9.140625" style="125"/>
    <col min="2050" max="2050" width="41.28515625" style="125" customWidth="1"/>
    <col min="2051" max="2051" width="41.42578125" style="125" customWidth="1"/>
    <col min="2052" max="2305" width="9.140625" style="125"/>
    <col min="2306" max="2306" width="41.28515625" style="125" customWidth="1"/>
    <col min="2307" max="2307" width="41.42578125" style="125" customWidth="1"/>
    <col min="2308" max="2561" width="9.140625" style="125"/>
    <col min="2562" max="2562" width="41.28515625" style="125" customWidth="1"/>
    <col min="2563" max="2563" width="41.42578125" style="125" customWidth="1"/>
    <col min="2564" max="2817" width="9.140625" style="125"/>
    <col min="2818" max="2818" width="41.28515625" style="125" customWidth="1"/>
    <col min="2819" max="2819" width="41.42578125" style="125" customWidth="1"/>
    <col min="2820" max="3073" width="9.140625" style="125"/>
    <col min="3074" max="3074" width="41.28515625" style="125" customWidth="1"/>
    <col min="3075" max="3075" width="41.42578125" style="125" customWidth="1"/>
    <col min="3076" max="3329" width="9.140625" style="125"/>
    <col min="3330" max="3330" width="41.28515625" style="125" customWidth="1"/>
    <col min="3331" max="3331" width="41.42578125" style="125" customWidth="1"/>
    <col min="3332" max="3585" width="9.140625" style="125"/>
    <col min="3586" max="3586" width="41.28515625" style="125" customWidth="1"/>
    <col min="3587" max="3587" width="41.42578125" style="125" customWidth="1"/>
    <col min="3588" max="3841" width="9.140625" style="125"/>
    <col min="3842" max="3842" width="41.28515625" style="125" customWidth="1"/>
    <col min="3843" max="3843" width="41.42578125" style="125" customWidth="1"/>
    <col min="3844" max="4097" width="9.140625" style="125"/>
    <col min="4098" max="4098" width="41.28515625" style="125" customWidth="1"/>
    <col min="4099" max="4099" width="41.42578125" style="125" customWidth="1"/>
    <col min="4100" max="4353" width="9.140625" style="125"/>
    <col min="4354" max="4354" width="41.28515625" style="125" customWidth="1"/>
    <col min="4355" max="4355" width="41.42578125" style="125" customWidth="1"/>
    <col min="4356" max="4609" width="9.140625" style="125"/>
    <col min="4610" max="4610" width="41.28515625" style="125" customWidth="1"/>
    <col min="4611" max="4611" width="41.42578125" style="125" customWidth="1"/>
    <col min="4612" max="4865" width="9.140625" style="125"/>
    <col min="4866" max="4866" width="41.28515625" style="125" customWidth="1"/>
    <col min="4867" max="4867" width="41.42578125" style="125" customWidth="1"/>
    <col min="4868" max="5121" width="9.140625" style="125"/>
    <col min="5122" max="5122" width="41.28515625" style="125" customWidth="1"/>
    <col min="5123" max="5123" width="41.42578125" style="125" customWidth="1"/>
    <col min="5124" max="5377" width="9.140625" style="125"/>
    <col min="5378" max="5378" width="41.28515625" style="125" customWidth="1"/>
    <col min="5379" max="5379" width="41.42578125" style="125" customWidth="1"/>
    <col min="5380" max="5633" width="9.140625" style="125"/>
    <col min="5634" max="5634" width="41.28515625" style="125" customWidth="1"/>
    <col min="5635" max="5635" width="41.42578125" style="125" customWidth="1"/>
    <col min="5636" max="5889" width="9.140625" style="125"/>
    <col min="5890" max="5890" width="41.28515625" style="125" customWidth="1"/>
    <col min="5891" max="5891" width="41.42578125" style="125" customWidth="1"/>
    <col min="5892" max="6145" width="9.140625" style="125"/>
    <col min="6146" max="6146" width="41.28515625" style="125" customWidth="1"/>
    <col min="6147" max="6147" width="41.42578125" style="125" customWidth="1"/>
    <col min="6148" max="6401" width="9.140625" style="125"/>
    <col min="6402" max="6402" width="41.28515625" style="125" customWidth="1"/>
    <col min="6403" max="6403" width="41.42578125" style="125" customWidth="1"/>
    <col min="6404" max="6657" width="9.140625" style="125"/>
    <col min="6658" max="6658" width="41.28515625" style="125" customWidth="1"/>
    <col min="6659" max="6659" width="41.42578125" style="125" customWidth="1"/>
    <col min="6660" max="6913" width="9.140625" style="125"/>
    <col min="6914" max="6914" width="41.28515625" style="125" customWidth="1"/>
    <col min="6915" max="6915" width="41.42578125" style="125" customWidth="1"/>
    <col min="6916" max="7169" width="9.140625" style="125"/>
    <col min="7170" max="7170" width="41.28515625" style="125" customWidth="1"/>
    <col min="7171" max="7171" width="41.42578125" style="125" customWidth="1"/>
    <col min="7172" max="7425" width="9.140625" style="125"/>
    <col min="7426" max="7426" width="41.28515625" style="125" customWidth="1"/>
    <col min="7427" max="7427" width="41.42578125" style="125" customWidth="1"/>
    <col min="7428" max="7681" width="9.140625" style="125"/>
    <col min="7682" max="7682" width="41.28515625" style="125" customWidth="1"/>
    <col min="7683" max="7683" width="41.42578125" style="125" customWidth="1"/>
    <col min="7684" max="7937" width="9.140625" style="125"/>
    <col min="7938" max="7938" width="41.28515625" style="125" customWidth="1"/>
    <col min="7939" max="7939" width="41.42578125" style="125" customWidth="1"/>
    <col min="7940" max="8193" width="9.140625" style="125"/>
    <col min="8194" max="8194" width="41.28515625" style="125" customWidth="1"/>
    <col min="8195" max="8195" width="41.42578125" style="125" customWidth="1"/>
    <col min="8196" max="8449" width="9.140625" style="125"/>
    <col min="8450" max="8450" width="41.28515625" style="125" customWidth="1"/>
    <col min="8451" max="8451" width="41.42578125" style="125" customWidth="1"/>
    <col min="8452" max="8705" width="9.140625" style="125"/>
    <col min="8706" max="8706" width="41.28515625" style="125" customWidth="1"/>
    <col min="8707" max="8707" width="41.42578125" style="125" customWidth="1"/>
    <col min="8708" max="8961" width="9.140625" style="125"/>
    <col min="8962" max="8962" width="41.28515625" style="125" customWidth="1"/>
    <col min="8963" max="8963" width="41.42578125" style="125" customWidth="1"/>
    <col min="8964" max="9217" width="9.140625" style="125"/>
    <col min="9218" max="9218" width="41.28515625" style="125" customWidth="1"/>
    <col min="9219" max="9219" width="41.42578125" style="125" customWidth="1"/>
    <col min="9220" max="9473" width="9.140625" style="125"/>
    <col min="9474" max="9474" width="41.28515625" style="125" customWidth="1"/>
    <col min="9475" max="9475" width="41.42578125" style="125" customWidth="1"/>
    <col min="9476" max="9729" width="9.140625" style="125"/>
    <col min="9730" max="9730" width="41.28515625" style="125" customWidth="1"/>
    <col min="9731" max="9731" width="41.42578125" style="125" customWidth="1"/>
    <col min="9732" max="9985" width="9.140625" style="125"/>
    <col min="9986" max="9986" width="41.28515625" style="125" customWidth="1"/>
    <col min="9987" max="9987" width="41.42578125" style="125" customWidth="1"/>
    <col min="9988" max="10241" width="9.140625" style="125"/>
    <col min="10242" max="10242" width="41.28515625" style="125" customWidth="1"/>
    <col min="10243" max="10243" width="41.42578125" style="125" customWidth="1"/>
    <col min="10244" max="10497" width="9.140625" style="125"/>
    <col min="10498" max="10498" width="41.28515625" style="125" customWidth="1"/>
    <col min="10499" max="10499" width="41.42578125" style="125" customWidth="1"/>
    <col min="10500" max="10753" width="9.140625" style="125"/>
    <col min="10754" max="10754" width="41.28515625" style="125" customWidth="1"/>
    <col min="10755" max="10755" width="41.42578125" style="125" customWidth="1"/>
    <col min="10756" max="11009" width="9.140625" style="125"/>
    <col min="11010" max="11010" width="41.28515625" style="125" customWidth="1"/>
    <col min="11011" max="11011" width="41.42578125" style="125" customWidth="1"/>
    <col min="11012" max="11265" width="9.140625" style="125"/>
    <col min="11266" max="11266" width="41.28515625" style="125" customWidth="1"/>
    <col min="11267" max="11267" width="41.42578125" style="125" customWidth="1"/>
    <col min="11268" max="11521" width="9.140625" style="125"/>
    <col min="11522" max="11522" width="41.28515625" style="125" customWidth="1"/>
    <col min="11523" max="11523" width="41.42578125" style="125" customWidth="1"/>
    <col min="11524" max="11777" width="9.140625" style="125"/>
    <col min="11778" max="11778" width="41.28515625" style="125" customWidth="1"/>
    <col min="11779" max="11779" width="41.42578125" style="125" customWidth="1"/>
    <col min="11780" max="12033" width="9.140625" style="125"/>
    <col min="12034" max="12034" width="41.28515625" style="125" customWidth="1"/>
    <col min="12035" max="12035" width="41.42578125" style="125" customWidth="1"/>
    <col min="12036" max="12289" width="9.140625" style="125"/>
    <col min="12290" max="12290" width="41.28515625" style="125" customWidth="1"/>
    <col min="12291" max="12291" width="41.42578125" style="125" customWidth="1"/>
    <col min="12292" max="12545" width="9.140625" style="125"/>
    <col min="12546" max="12546" width="41.28515625" style="125" customWidth="1"/>
    <col min="12547" max="12547" width="41.42578125" style="125" customWidth="1"/>
    <col min="12548" max="12801" width="9.140625" style="125"/>
    <col min="12802" max="12802" width="41.28515625" style="125" customWidth="1"/>
    <col min="12803" max="12803" width="41.42578125" style="125" customWidth="1"/>
    <col min="12804" max="13057" width="9.140625" style="125"/>
    <col min="13058" max="13058" width="41.28515625" style="125" customWidth="1"/>
    <col min="13059" max="13059" width="41.42578125" style="125" customWidth="1"/>
    <col min="13060" max="13313" width="9.140625" style="125"/>
    <col min="13314" max="13314" width="41.28515625" style="125" customWidth="1"/>
    <col min="13315" max="13315" width="41.42578125" style="125" customWidth="1"/>
    <col min="13316" max="13569" width="9.140625" style="125"/>
    <col min="13570" max="13570" width="41.28515625" style="125" customWidth="1"/>
    <col min="13571" max="13571" width="41.42578125" style="125" customWidth="1"/>
    <col min="13572" max="13825" width="9.140625" style="125"/>
    <col min="13826" max="13826" width="41.28515625" style="125" customWidth="1"/>
    <col min="13827" max="13827" width="41.42578125" style="125" customWidth="1"/>
    <col min="13828" max="14081" width="9.140625" style="125"/>
    <col min="14082" max="14082" width="41.28515625" style="125" customWidth="1"/>
    <col min="14083" max="14083" width="41.42578125" style="125" customWidth="1"/>
    <col min="14084" max="14337" width="9.140625" style="125"/>
    <col min="14338" max="14338" width="41.28515625" style="125" customWidth="1"/>
    <col min="14339" max="14339" width="41.42578125" style="125" customWidth="1"/>
    <col min="14340" max="14593" width="9.140625" style="125"/>
    <col min="14594" max="14594" width="41.28515625" style="125" customWidth="1"/>
    <col min="14595" max="14595" width="41.42578125" style="125" customWidth="1"/>
    <col min="14596" max="14849" width="9.140625" style="125"/>
    <col min="14850" max="14850" width="41.28515625" style="125" customWidth="1"/>
    <col min="14851" max="14851" width="41.42578125" style="125" customWidth="1"/>
    <col min="14852" max="15105" width="9.140625" style="125"/>
    <col min="15106" max="15106" width="41.28515625" style="125" customWidth="1"/>
    <col min="15107" max="15107" width="41.42578125" style="125" customWidth="1"/>
    <col min="15108" max="15361" width="9.140625" style="125"/>
    <col min="15362" max="15362" width="41.28515625" style="125" customWidth="1"/>
    <col min="15363" max="15363" width="41.42578125" style="125" customWidth="1"/>
    <col min="15364" max="15617" width="9.140625" style="125"/>
    <col min="15618" max="15618" width="41.28515625" style="125" customWidth="1"/>
    <col min="15619" max="15619" width="41.42578125" style="125" customWidth="1"/>
    <col min="15620" max="15873" width="9.140625" style="125"/>
    <col min="15874" max="15874" width="41.28515625" style="125" customWidth="1"/>
    <col min="15875" max="15875" width="41.42578125" style="125" customWidth="1"/>
    <col min="15876" max="16129" width="9.140625" style="125"/>
    <col min="16130" max="16130" width="41.28515625" style="125" customWidth="1"/>
    <col min="16131" max="16131" width="41.42578125" style="125" customWidth="1"/>
    <col min="16132" max="16384" width="9.140625" style="125"/>
  </cols>
  <sheetData>
    <row r="1" spans="1:3">
      <c r="A1" s="124" t="s">
        <v>245</v>
      </c>
      <c r="B1" s="124"/>
      <c r="C1" s="124"/>
    </row>
    <row r="2" spans="1:3" s="127" customFormat="1" ht="30.75" customHeight="1">
      <c r="A2" s="126" t="s">
        <v>246</v>
      </c>
      <c r="B2" s="126"/>
      <c r="C2" s="126"/>
    </row>
    <row r="3" spans="1:3">
      <c r="A3" s="128"/>
      <c r="B3" s="128"/>
      <c r="C3" s="128"/>
    </row>
    <row r="4" spans="1:3" ht="29.25" customHeight="1">
      <c r="A4" s="129" t="s">
        <v>247</v>
      </c>
      <c r="B4" s="130" t="s">
        <v>248</v>
      </c>
      <c r="C4" s="130" t="s">
        <v>249</v>
      </c>
    </row>
    <row r="5" spans="1:3">
      <c r="A5" s="129"/>
      <c r="B5" s="130"/>
      <c r="C5" s="130"/>
    </row>
    <row r="6" spans="1:3" ht="30">
      <c r="A6" s="131">
        <v>1</v>
      </c>
      <c r="B6" s="132" t="s">
        <v>250</v>
      </c>
      <c r="C6" s="132" t="s">
        <v>251</v>
      </c>
    </row>
    <row r="7" spans="1:3">
      <c r="A7" s="131"/>
      <c r="B7" s="132"/>
      <c r="C7" s="132"/>
    </row>
    <row r="8" spans="1:3" ht="30">
      <c r="A8" s="131">
        <v>2</v>
      </c>
      <c r="B8" s="132" t="s">
        <v>252</v>
      </c>
      <c r="C8" s="132" t="s">
        <v>253</v>
      </c>
    </row>
    <row r="9" spans="1:3">
      <c r="A9" s="131"/>
      <c r="B9" s="132"/>
      <c r="C9" s="132"/>
    </row>
    <row r="10" spans="1:3">
      <c r="A10" s="131">
        <v>3</v>
      </c>
      <c r="B10" s="132" t="s">
        <v>254</v>
      </c>
      <c r="C10" s="132" t="s">
        <v>255</v>
      </c>
    </row>
    <row r="11" spans="1:3">
      <c r="A11" s="131"/>
      <c r="B11" s="132"/>
      <c r="C11" s="132"/>
    </row>
    <row r="12" spans="1:3" ht="30">
      <c r="A12" s="131">
        <v>4</v>
      </c>
      <c r="B12" s="132" t="s">
        <v>256</v>
      </c>
      <c r="C12" s="132" t="s">
        <v>257</v>
      </c>
    </row>
    <row r="13" spans="1:3" ht="30">
      <c r="A13" s="131">
        <v>5</v>
      </c>
      <c r="B13" s="132" t="s">
        <v>258</v>
      </c>
      <c r="C13" s="132" t="s">
        <v>259</v>
      </c>
    </row>
    <row r="14" spans="1:3">
      <c r="A14" s="131"/>
      <c r="B14" s="132"/>
      <c r="C14" s="132"/>
    </row>
    <row r="15" spans="1:3">
      <c r="A15" s="131">
        <v>6</v>
      </c>
      <c r="B15" s="132" t="s">
        <v>260</v>
      </c>
      <c r="C15" s="132" t="s">
        <v>261</v>
      </c>
    </row>
    <row r="16" spans="1:3">
      <c r="A16" s="131"/>
      <c r="B16" s="132"/>
      <c r="C16" s="132"/>
    </row>
    <row r="17" spans="1:3">
      <c r="A17" s="131">
        <v>7</v>
      </c>
      <c r="B17" s="132" t="s">
        <v>262</v>
      </c>
      <c r="C17" s="132" t="s">
        <v>263</v>
      </c>
    </row>
    <row r="18" spans="1:3">
      <c r="A18" s="131"/>
      <c r="B18" s="132"/>
      <c r="C18" s="132"/>
    </row>
    <row r="19" spans="1:3">
      <c r="A19" s="131">
        <v>8</v>
      </c>
      <c r="B19" s="132" t="s">
        <v>264</v>
      </c>
      <c r="C19" s="132" t="s">
        <v>265</v>
      </c>
    </row>
    <row r="20" spans="1:3">
      <c r="A20" s="131"/>
      <c r="B20" s="132"/>
      <c r="C20" s="132"/>
    </row>
    <row r="21" spans="1:3">
      <c r="A21" s="131">
        <v>9</v>
      </c>
      <c r="B21" s="132" t="s">
        <v>266</v>
      </c>
      <c r="C21" s="132" t="s">
        <v>267</v>
      </c>
    </row>
    <row r="22" spans="1:3">
      <c r="A22" s="131"/>
      <c r="B22" s="132"/>
      <c r="C22" s="132"/>
    </row>
    <row r="23" spans="1:3">
      <c r="A23" s="131">
        <v>10</v>
      </c>
      <c r="B23" s="132" t="s">
        <v>268</v>
      </c>
      <c r="C23" s="132" t="s">
        <v>269</v>
      </c>
    </row>
    <row r="24" spans="1:3">
      <c r="A24" s="131"/>
      <c r="B24" s="132"/>
      <c r="C24" s="132"/>
    </row>
    <row r="25" spans="1:3">
      <c r="A25" s="131">
        <v>11</v>
      </c>
      <c r="B25" s="132" t="s">
        <v>270</v>
      </c>
      <c r="C25" s="132" t="s">
        <v>271</v>
      </c>
    </row>
    <row r="26" spans="1:3">
      <c r="A26" s="131"/>
      <c r="B26" s="132"/>
      <c r="C26" s="132"/>
    </row>
    <row r="27" spans="1:3">
      <c r="A27" s="131">
        <v>12</v>
      </c>
      <c r="B27" s="132" t="s">
        <v>272</v>
      </c>
      <c r="C27" s="132" t="s">
        <v>273</v>
      </c>
    </row>
    <row r="28" spans="1:3">
      <c r="A28" s="131"/>
      <c r="B28" s="132"/>
      <c r="C28" s="132"/>
    </row>
    <row r="29" spans="1:3">
      <c r="A29" s="131">
        <v>13</v>
      </c>
      <c r="B29" s="132" t="s">
        <v>274</v>
      </c>
      <c r="C29" s="132" t="s">
        <v>275</v>
      </c>
    </row>
    <row r="30" spans="1:3">
      <c r="A30" s="131"/>
      <c r="B30" s="132"/>
      <c r="C30" s="132"/>
    </row>
    <row r="31" spans="1:3">
      <c r="A31" s="131">
        <v>14</v>
      </c>
      <c r="B31" s="132" t="s">
        <v>276</v>
      </c>
      <c r="C31" s="132" t="s">
        <v>277</v>
      </c>
    </row>
    <row r="32" spans="1:3">
      <c r="A32" s="131"/>
      <c r="B32" s="132"/>
      <c r="C32" s="132"/>
    </row>
    <row r="33" spans="1:3" ht="30">
      <c r="A33" s="131">
        <v>15</v>
      </c>
      <c r="B33" s="132" t="s">
        <v>278</v>
      </c>
      <c r="C33" s="132" t="s">
        <v>279</v>
      </c>
    </row>
    <row r="34" spans="1:3">
      <c r="A34" s="131"/>
      <c r="B34" s="132"/>
      <c r="C34" s="132"/>
    </row>
    <row r="35" spans="1:3">
      <c r="A35" s="131">
        <v>16</v>
      </c>
      <c r="B35" s="132" t="s">
        <v>280</v>
      </c>
      <c r="C35" s="132" t="s">
        <v>281</v>
      </c>
    </row>
    <row r="36" spans="1:3">
      <c r="A36" s="131"/>
      <c r="B36" s="132"/>
      <c r="C36" s="132"/>
    </row>
    <row r="37" spans="1:3">
      <c r="A37" s="131">
        <v>17</v>
      </c>
      <c r="B37" s="132" t="s">
        <v>282</v>
      </c>
      <c r="C37" s="132" t="s">
        <v>283</v>
      </c>
    </row>
    <row r="38" spans="1:3">
      <c r="A38" s="131"/>
      <c r="B38" s="132"/>
      <c r="C38" s="132"/>
    </row>
    <row r="39" spans="1:3" ht="30">
      <c r="A39" s="131">
        <v>18</v>
      </c>
      <c r="B39" s="132" t="s">
        <v>284</v>
      </c>
      <c r="C39" s="132" t="s">
        <v>285</v>
      </c>
    </row>
    <row r="40" spans="1:3">
      <c r="A40" s="131"/>
      <c r="B40" s="132"/>
      <c r="C40" s="132"/>
    </row>
    <row r="41" spans="1:3">
      <c r="A41" s="131">
        <v>19</v>
      </c>
      <c r="B41" s="132" t="s">
        <v>286</v>
      </c>
      <c r="C41" s="132" t="s">
        <v>287</v>
      </c>
    </row>
    <row r="42" spans="1:3">
      <c r="A42" s="131"/>
      <c r="B42" s="132"/>
      <c r="C42" s="132"/>
    </row>
    <row r="43" spans="1:3">
      <c r="A43" s="131">
        <v>20</v>
      </c>
      <c r="B43" s="132" t="s">
        <v>288</v>
      </c>
      <c r="C43" s="132" t="s">
        <v>289</v>
      </c>
    </row>
    <row r="44" spans="1:3">
      <c r="A44" s="131"/>
      <c r="B44" s="132"/>
      <c r="C44" s="132"/>
    </row>
    <row r="45" spans="1:3">
      <c r="A45" s="131">
        <v>21</v>
      </c>
      <c r="B45" s="132" t="s">
        <v>290</v>
      </c>
      <c r="C45" s="132" t="s">
        <v>291</v>
      </c>
    </row>
    <row r="46" spans="1:3">
      <c r="A46" s="131"/>
      <c r="B46" s="132"/>
      <c r="C46" s="132"/>
    </row>
    <row r="47" spans="1:3">
      <c r="A47" s="131">
        <v>22</v>
      </c>
      <c r="B47" s="132" t="s">
        <v>292</v>
      </c>
      <c r="C47" s="132" t="s">
        <v>293</v>
      </c>
    </row>
    <row r="48" spans="1:3">
      <c r="A48" s="131"/>
      <c r="B48" s="132"/>
      <c r="C48" s="132"/>
    </row>
    <row r="49" spans="1:3">
      <c r="A49" s="131">
        <v>23</v>
      </c>
      <c r="B49" s="132" t="s">
        <v>294</v>
      </c>
      <c r="C49" s="132" t="s">
        <v>295</v>
      </c>
    </row>
    <row r="50" spans="1:3">
      <c r="A50" s="131"/>
      <c r="B50" s="132"/>
      <c r="C50" s="132"/>
    </row>
    <row r="51" spans="1:3">
      <c r="A51" s="131">
        <v>24</v>
      </c>
      <c r="B51" s="132" t="s">
        <v>296</v>
      </c>
      <c r="C51" s="132" t="s">
        <v>297</v>
      </c>
    </row>
    <row r="52" spans="1:3">
      <c r="A52" s="131"/>
      <c r="B52" s="132"/>
      <c r="C52" s="132"/>
    </row>
    <row r="53" spans="1:3">
      <c r="A53" s="131">
        <v>25</v>
      </c>
      <c r="B53" s="132" t="s">
        <v>298</v>
      </c>
      <c r="C53" s="132" t="s">
        <v>299</v>
      </c>
    </row>
    <row r="54" spans="1:3">
      <c r="A54" s="131"/>
      <c r="B54" s="132"/>
      <c r="C54" s="132"/>
    </row>
    <row r="55" spans="1:3" ht="30">
      <c r="A55" s="131">
        <v>26</v>
      </c>
      <c r="B55" s="132" t="s">
        <v>300</v>
      </c>
      <c r="C55" s="132" t="s">
        <v>301</v>
      </c>
    </row>
    <row r="56" spans="1:3">
      <c r="A56" s="131"/>
      <c r="B56" s="132"/>
      <c r="C56" s="132"/>
    </row>
    <row r="57" spans="1:3">
      <c r="A57" s="131">
        <v>27</v>
      </c>
      <c r="B57" s="132" t="s">
        <v>302</v>
      </c>
      <c r="C57" s="132" t="s">
        <v>303</v>
      </c>
    </row>
    <row r="58" spans="1:3">
      <c r="A58" s="131"/>
      <c r="B58" s="132"/>
      <c r="C58" s="132"/>
    </row>
    <row r="59" spans="1:3" ht="30">
      <c r="A59" s="131">
        <v>28</v>
      </c>
      <c r="B59" s="132" t="s">
        <v>304</v>
      </c>
      <c r="C59" s="132" t="s">
        <v>305</v>
      </c>
    </row>
    <row r="60" spans="1:3">
      <c r="A60" s="131"/>
      <c r="B60" s="132"/>
      <c r="C60" s="132"/>
    </row>
    <row r="61" spans="1:3">
      <c r="A61" s="131">
        <v>29</v>
      </c>
      <c r="B61" s="132" t="s">
        <v>306</v>
      </c>
      <c r="C61" s="132" t="s">
        <v>307</v>
      </c>
    </row>
    <row r="62" spans="1:3">
      <c r="A62" s="131"/>
      <c r="B62" s="132"/>
      <c r="C62" s="132"/>
    </row>
    <row r="63" spans="1:3">
      <c r="A63" s="131">
        <v>30</v>
      </c>
      <c r="B63" s="132" t="s">
        <v>308</v>
      </c>
      <c r="C63" s="132" t="s">
        <v>309</v>
      </c>
    </row>
    <row r="64" spans="1:3">
      <c r="A64" s="131"/>
      <c r="B64" s="132"/>
      <c r="C64" s="132"/>
    </row>
    <row r="65" spans="1:3">
      <c r="A65" s="131">
        <v>31</v>
      </c>
      <c r="B65" s="132" t="s">
        <v>310</v>
      </c>
      <c r="C65" s="132" t="s">
        <v>311</v>
      </c>
    </row>
    <row r="66" spans="1:3">
      <c r="A66" s="131"/>
      <c r="B66" s="132"/>
      <c r="C66" s="132"/>
    </row>
    <row r="67" spans="1:3">
      <c r="A67" s="131">
        <v>32</v>
      </c>
      <c r="B67" s="132" t="s">
        <v>312</v>
      </c>
      <c r="C67" s="132" t="s">
        <v>313</v>
      </c>
    </row>
    <row r="68" spans="1:3">
      <c r="A68" s="131"/>
      <c r="B68" s="132"/>
      <c r="C68" s="132"/>
    </row>
    <row r="69" spans="1:3">
      <c r="A69" s="131">
        <v>33</v>
      </c>
      <c r="B69" s="132" t="s">
        <v>314</v>
      </c>
      <c r="C69" s="132" t="s">
        <v>315</v>
      </c>
    </row>
    <row r="70" spans="1:3">
      <c r="A70" s="131"/>
      <c r="B70" s="132"/>
      <c r="C70" s="132"/>
    </row>
    <row r="71" spans="1:3" ht="30">
      <c r="A71" s="131">
        <v>34</v>
      </c>
      <c r="B71" s="132" t="s">
        <v>316</v>
      </c>
      <c r="C71" s="132" t="s">
        <v>317</v>
      </c>
    </row>
    <row r="72" spans="1:3">
      <c r="A72" s="131"/>
      <c r="B72" s="132"/>
      <c r="C72" s="132"/>
    </row>
    <row r="73" spans="1:3">
      <c r="A73" s="131">
        <v>35</v>
      </c>
      <c r="B73" s="132" t="s">
        <v>318</v>
      </c>
      <c r="C73" s="132" t="s">
        <v>319</v>
      </c>
    </row>
    <row r="74" spans="1:3">
      <c r="A74" s="131"/>
      <c r="B74" s="132"/>
      <c r="C74" s="132"/>
    </row>
    <row r="75" spans="1:3">
      <c r="A75" s="131">
        <v>36</v>
      </c>
      <c r="B75" s="132" t="s">
        <v>320</v>
      </c>
      <c r="C75" s="132" t="s">
        <v>321</v>
      </c>
    </row>
    <row r="76" spans="1:3">
      <c r="A76" s="131"/>
      <c r="B76" s="132"/>
      <c r="C76" s="132"/>
    </row>
    <row r="77" spans="1:3">
      <c r="A77" s="131">
        <v>37</v>
      </c>
      <c r="B77" s="132" t="s">
        <v>322</v>
      </c>
      <c r="C77" s="132" t="s">
        <v>323</v>
      </c>
    </row>
    <row r="78" spans="1:3">
      <c r="A78" s="131"/>
      <c r="B78" s="132"/>
      <c r="C78" s="132"/>
    </row>
    <row r="79" spans="1:3">
      <c r="A79" s="131">
        <v>38</v>
      </c>
      <c r="B79" s="132" t="s">
        <v>324</v>
      </c>
      <c r="C79" s="132" t="s">
        <v>325</v>
      </c>
    </row>
    <row r="80" spans="1:3">
      <c r="A80" s="131"/>
      <c r="B80" s="132"/>
      <c r="C80" s="132"/>
    </row>
    <row r="81" spans="1:3">
      <c r="A81" s="131">
        <v>39</v>
      </c>
      <c r="B81" s="132" t="s">
        <v>326</v>
      </c>
      <c r="C81" s="132" t="s">
        <v>327</v>
      </c>
    </row>
    <row r="82" spans="1:3">
      <c r="A82" s="131"/>
      <c r="B82" s="132"/>
      <c r="C82" s="132"/>
    </row>
    <row r="83" spans="1:3">
      <c r="A83" s="131">
        <v>40</v>
      </c>
      <c r="B83" s="132" t="s">
        <v>328</v>
      </c>
      <c r="C83" s="132" t="s">
        <v>329</v>
      </c>
    </row>
    <row r="84" spans="1:3">
      <c r="A84" s="131"/>
      <c r="B84" s="132"/>
      <c r="C84" s="132"/>
    </row>
    <row r="85" spans="1:3">
      <c r="A85" s="131">
        <v>41</v>
      </c>
      <c r="B85" s="132" t="s">
        <v>330</v>
      </c>
      <c r="C85" s="132" t="s">
        <v>331</v>
      </c>
    </row>
    <row r="86" spans="1:3">
      <c r="A86" s="131"/>
      <c r="B86" s="132"/>
      <c r="C86" s="132"/>
    </row>
    <row r="87" spans="1:3" ht="30">
      <c r="A87" s="131">
        <v>42</v>
      </c>
      <c r="B87" s="132" t="s">
        <v>332</v>
      </c>
      <c r="C87" s="132" t="s">
        <v>333</v>
      </c>
    </row>
    <row r="88" spans="1:3">
      <c r="A88" s="131"/>
      <c r="B88" s="132"/>
      <c r="C88" s="132"/>
    </row>
    <row r="89" spans="1:3">
      <c r="A89" s="131">
        <v>43</v>
      </c>
      <c r="B89" s="132" t="s">
        <v>334</v>
      </c>
      <c r="C89" s="132" t="s">
        <v>335</v>
      </c>
    </row>
    <row r="90" spans="1:3">
      <c r="A90" s="131"/>
      <c r="B90" s="132"/>
      <c r="C90" s="132"/>
    </row>
    <row r="91" spans="1:3">
      <c r="A91" s="131">
        <v>44</v>
      </c>
      <c r="B91" s="132" t="s">
        <v>336</v>
      </c>
      <c r="C91" s="132" t="s">
        <v>337</v>
      </c>
    </row>
    <row r="92" spans="1:3">
      <c r="A92" s="131"/>
      <c r="B92" s="132"/>
      <c r="C92" s="132"/>
    </row>
    <row r="93" spans="1:3" ht="45">
      <c r="A93" s="131">
        <v>45</v>
      </c>
      <c r="B93" s="132" t="s">
        <v>338</v>
      </c>
      <c r="C93" s="132" t="s">
        <v>339</v>
      </c>
    </row>
    <row r="94" spans="1:3">
      <c r="A94" s="131"/>
      <c r="B94" s="132"/>
      <c r="C94" s="132"/>
    </row>
    <row r="95" spans="1:3" ht="30">
      <c r="A95" s="131">
        <v>46</v>
      </c>
      <c r="B95" s="132" t="s">
        <v>340</v>
      </c>
      <c r="C95" s="132" t="s">
        <v>341</v>
      </c>
    </row>
    <row r="96" spans="1:3">
      <c r="A96" s="131"/>
      <c r="B96" s="132"/>
      <c r="C96" s="132"/>
    </row>
    <row r="97" spans="1:3" ht="45">
      <c r="A97" s="133">
        <v>47</v>
      </c>
      <c r="B97" s="134" t="s">
        <v>342</v>
      </c>
      <c r="C97" s="135" t="s">
        <v>343</v>
      </c>
    </row>
    <row r="98" spans="1:3">
      <c r="A98" s="133"/>
      <c r="B98" s="134"/>
      <c r="C98" s="135" t="s">
        <v>344</v>
      </c>
    </row>
    <row r="99" spans="1:3">
      <c r="A99" s="131"/>
      <c r="B99" s="132"/>
      <c r="C99" s="135"/>
    </row>
    <row r="100" spans="1:3">
      <c r="A100" s="136">
        <v>48</v>
      </c>
      <c r="B100" s="137" t="s">
        <v>345</v>
      </c>
      <c r="C100" s="137" t="s">
        <v>346</v>
      </c>
    </row>
    <row r="101" spans="1:3">
      <c r="A101" s="136">
        <v>49</v>
      </c>
      <c r="B101" s="137" t="s">
        <v>347</v>
      </c>
      <c r="C101" s="137" t="s">
        <v>348</v>
      </c>
    </row>
    <row r="102" spans="1:3">
      <c r="A102" s="138"/>
    </row>
    <row r="103" spans="1:3">
      <c r="A103" s="139"/>
    </row>
    <row r="104" spans="1:3">
      <c r="A104" s="139"/>
    </row>
    <row r="105" spans="1:3">
      <c r="A105" s="140"/>
    </row>
  </sheetData>
  <mergeCells count="8">
    <mergeCell ref="A97:A98"/>
    <mergeCell ref="B97:B98"/>
    <mergeCell ref="A1:C1"/>
    <mergeCell ref="A2:C2"/>
    <mergeCell ref="A3:C3"/>
    <mergeCell ref="A4:A5"/>
    <mergeCell ref="B4:B5"/>
    <mergeCell ref="C4: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Electrical</vt:lpstr>
      <vt:lpstr>ELE APPROVED MAKES</vt:lpstr>
      <vt:lpstr>Electrical!Print_Area</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dc:creator>
  <cp:lastModifiedBy>Manoj</cp:lastModifiedBy>
  <dcterms:created xsi:type="dcterms:W3CDTF">2024-02-24T08:39:19Z</dcterms:created>
  <dcterms:modified xsi:type="dcterms:W3CDTF">2024-02-24T10:18:39Z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ies>
</file>