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nikan\Desktop\"/>
    </mc:Choice>
  </mc:AlternateContent>
  <xr:revisionPtr revIDLastSave="0" documentId="13_ncr:1_{1052FB73-4B41-4812-AE5E-726D9BEB9E04}" xr6:coauthVersionLast="47" xr6:coauthVersionMax="47" xr10:uidLastSave="{00000000-0000-0000-0000-000000000000}"/>
  <bookViews>
    <workbookView xWindow="-110" yWindow="-110" windowWidth="19420" windowHeight="10300" xr2:uid="{00000000-000D-0000-FFFF-FFFF00000000}"/>
  </bookViews>
  <sheets>
    <sheet name="BOQ Price Bid"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87" i="2" l="1"/>
  <c r="L88" i="2"/>
  <c r="L89" i="2"/>
  <c r="L90" i="2"/>
  <c r="L91" i="2"/>
  <c r="L92" i="2"/>
  <c r="L93" i="2"/>
  <c r="L94" i="2"/>
  <c r="L95" i="2"/>
  <c r="L96" i="2"/>
  <c r="L97" i="2"/>
  <c r="L98" i="2"/>
  <c r="L99" i="2"/>
  <c r="L100" i="2"/>
  <c r="L101" i="2"/>
  <c r="L102" i="2"/>
  <c r="L103" i="2"/>
  <c r="L104" i="2"/>
  <c r="L105" i="2"/>
  <c r="L106" i="2"/>
  <c r="L107" i="2"/>
  <c r="L108" i="2"/>
  <c r="L109" i="2"/>
  <c r="L110" i="2"/>
  <c r="L111" i="2"/>
  <c r="L112" i="2"/>
  <c r="L113" i="2"/>
  <c r="L114" i="2"/>
  <c r="L86" i="2"/>
  <c r="L45" i="2"/>
  <c r="L46" i="2"/>
  <c r="L47" i="2"/>
  <c r="L48" i="2"/>
  <c r="L49" i="2"/>
  <c r="L50" i="2"/>
  <c r="L51" i="2"/>
  <c r="L52" i="2"/>
  <c r="L53" i="2"/>
  <c r="L54" i="2"/>
  <c r="L55" i="2"/>
  <c r="L56" i="2"/>
  <c r="L57" i="2"/>
  <c r="L58" i="2"/>
  <c r="L59" i="2"/>
  <c r="L60" i="2"/>
  <c r="L61" i="2"/>
  <c r="L62" i="2"/>
  <c r="L63" i="2"/>
  <c r="L64" i="2"/>
  <c r="L65" i="2"/>
  <c r="L67" i="2"/>
  <c r="L68" i="2"/>
  <c r="L69" i="2"/>
  <c r="L70" i="2"/>
  <c r="L71" i="2"/>
  <c r="L72" i="2"/>
  <c r="L73" i="2"/>
  <c r="L74" i="2"/>
  <c r="L75" i="2"/>
  <c r="L76" i="2"/>
  <c r="L77" i="2"/>
  <c r="L78" i="2"/>
  <c r="L79" i="2"/>
  <c r="L80" i="2"/>
  <c r="L81" i="2"/>
  <c r="L82" i="2"/>
  <c r="L83" i="2"/>
  <c r="L84" i="2"/>
  <c r="L39" i="2"/>
  <c r="L40" i="2"/>
  <c r="L41" i="2"/>
  <c r="L42" i="2"/>
  <c r="L43" i="2"/>
  <c r="L44" i="2"/>
  <c r="L38" i="2"/>
  <c r="J12" i="2"/>
  <c r="L14" i="2"/>
  <c r="L15" i="2"/>
  <c r="L16" i="2"/>
  <c r="L17" i="2"/>
  <c r="L18" i="2"/>
  <c r="L19" i="2"/>
  <c r="L20" i="2"/>
  <c r="L21" i="2"/>
  <c r="L22" i="2"/>
  <c r="L23" i="2"/>
  <c r="L24" i="2"/>
  <c r="L25" i="2"/>
  <c r="L26" i="2"/>
  <c r="L27" i="2"/>
  <c r="L28" i="2"/>
  <c r="L29" i="2"/>
  <c r="L30" i="2"/>
  <c r="L31" i="2"/>
  <c r="L32" i="2"/>
  <c r="L33" i="2"/>
  <c r="L34" i="2"/>
  <c r="L35" i="2"/>
  <c r="L36" i="2"/>
  <c r="L13" i="2"/>
  <c r="H115" i="2"/>
  <c r="J87" i="2"/>
  <c r="J88" i="2"/>
  <c r="J89" i="2"/>
  <c r="J90" i="2"/>
  <c r="J91" i="2"/>
  <c r="J92" i="2"/>
  <c r="J93" i="2"/>
  <c r="J94" i="2"/>
  <c r="J95" i="2"/>
  <c r="J96" i="2"/>
  <c r="J97" i="2"/>
  <c r="J98" i="2"/>
  <c r="J99" i="2"/>
  <c r="J100" i="2"/>
  <c r="J101" i="2"/>
  <c r="J102" i="2"/>
  <c r="J103" i="2"/>
  <c r="J104" i="2"/>
  <c r="J105" i="2"/>
  <c r="J106" i="2"/>
  <c r="J107" i="2"/>
  <c r="J108" i="2"/>
  <c r="J109" i="2"/>
  <c r="J110" i="2"/>
  <c r="J111" i="2"/>
  <c r="J112" i="2"/>
  <c r="J113" i="2"/>
  <c r="J114" i="2"/>
  <c r="J86" i="2"/>
  <c r="J85" i="2" s="1"/>
  <c r="J39" i="2"/>
  <c r="J40" i="2"/>
  <c r="J41" i="2"/>
  <c r="J42" i="2"/>
  <c r="J43" i="2"/>
  <c r="J44" i="2"/>
  <c r="J45" i="2"/>
  <c r="J46" i="2"/>
  <c r="J47" i="2"/>
  <c r="J48" i="2"/>
  <c r="J49" i="2"/>
  <c r="J50" i="2"/>
  <c r="J51" i="2"/>
  <c r="J52" i="2"/>
  <c r="J53" i="2"/>
  <c r="J54" i="2"/>
  <c r="J55" i="2"/>
  <c r="J56" i="2"/>
  <c r="J57" i="2"/>
  <c r="J58" i="2"/>
  <c r="J59" i="2"/>
  <c r="J60" i="2"/>
  <c r="J61" i="2"/>
  <c r="J62" i="2"/>
  <c r="J63" i="2"/>
  <c r="J64" i="2"/>
  <c r="J65" i="2"/>
  <c r="J67" i="2"/>
  <c r="J68" i="2"/>
  <c r="J69" i="2"/>
  <c r="J70" i="2"/>
  <c r="J71" i="2"/>
  <c r="J72" i="2"/>
  <c r="J73" i="2"/>
  <c r="J74" i="2"/>
  <c r="J75" i="2"/>
  <c r="J76" i="2"/>
  <c r="J77" i="2"/>
  <c r="J78" i="2"/>
  <c r="J79" i="2"/>
  <c r="J80" i="2"/>
  <c r="J81" i="2"/>
  <c r="J82" i="2"/>
  <c r="J83" i="2"/>
  <c r="J84" i="2"/>
  <c r="J38" i="2"/>
  <c r="J37" i="2" s="1"/>
  <c r="J14" i="2"/>
  <c r="J15" i="2"/>
  <c r="J16" i="2"/>
  <c r="J17" i="2"/>
  <c r="J18" i="2"/>
  <c r="J19" i="2"/>
  <c r="J20" i="2"/>
  <c r="J21" i="2"/>
  <c r="J22" i="2"/>
  <c r="J23" i="2"/>
  <c r="J24" i="2"/>
  <c r="J25" i="2"/>
  <c r="J26" i="2"/>
  <c r="J27" i="2"/>
  <c r="J28" i="2"/>
  <c r="J29" i="2"/>
  <c r="J30" i="2"/>
  <c r="J31" i="2"/>
  <c r="J32" i="2"/>
  <c r="J33" i="2"/>
  <c r="J34" i="2"/>
  <c r="J35" i="2"/>
  <c r="J36" i="2"/>
  <c r="J13" i="2"/>
  <c r="L85" i="2" l="1"/>
  <c r="L12" i="2"/>
  <c r="L37" i="2"/>
  <c r="J115" i="2"/>
  <c r="L115" i="2" l="1"/>
</calcChain>
</file>

<file path=xl/sharedStrings.xml><?xml version="1.0" encoding="utf-8"?>
<sst xmlns="http://schemas.openxmlformats.org/spreadsheetml/2006/main" count="691" uniqueCount="363">
  <si>
    <t>RFQ No: R1287
 COST COMPARISON REPORT</t>
  </si>
  <si>
    <t>Comp. Date : 29/06/2024</t>
  </si>
  <si>
    <t>RFQ #: R1287</t>
  </si>
  <si>
    <t>Contact Name : NIKHIL</t>
  </si>
  <si>
    <t>RFQ Date : 26/06/2024 12:18:59</t>
  </si>
  <si>
    <t xml:space="preserve">Vendor City : </t>
  </si>
  <si>
    <t>BCD Date : 29/06/2024 18:00:00</t>
  </si>
  <si>
    <t xml:space="preserve">Telephone # : </t>
  </si>
  <si>
    <t>Mobile # : 94313 08577</t>
  </si>
  <si>
    <t>PR Number : DCPL-2425-00067</t>
  </si>
  <si>
    <t>Email : nkhlanand18@gmail.com</t>
  </si>
  <si>
    <t>Package / RFQ Name : TFAS / RFQ / DCPL-2425-00067</t>
  </si>
  <si>
    <t>Round # : 2 (RFQ)</t>
  </si>
  <si>
    <t xml:space="preserve">Quotation Date : </t>
  </si>
  <si>
    <t xml:space="preserve">Quotation Validity Date : </t>
  </si>
  <si>
    <t>Comp. # : 2</t>
  </si>
  <si>
    <t>Currency :INR</t>
  </si>
  <si>
    <t>.00</t>
  </si>
  <si>
    <t>Item Code</t>
  </si>
  <si>
    <t>Item Description</t>
  </si>
  <si>
    <t>Qty</t>
  </si>
  <si>
    <t>Unit Price</t>
  </si>
  <si>
    <t/>
  </si>
  <si>
    <t>EA</t>
  </si>
  <si>
    <t>0.00</t>
  </si>
  <si>
    <t>3,728,630.00</t>
  </si>
  <si>
    <t>7,505,417.00</t>
  </si>
  <si>
    <t>1,314,700.00</t>
  </si>
  <si>
    <t>Sr No.</t>
  </si>
  <si>
    <t>Vendor Name : JP RAI</t>
  </si>
  <si>
    <t>Buyer : Binu Balachandran</t>
  </si>
  <si>
    <t xml:space="preserve">Techanical Score : </t>
  </si>
  <si>
    <t>BUDGET PRICE :7,100,000.00</t>
  </si>
  <si>
    <t>UOM</t>
  </si>
  <si>
    <t>Amount</t>
  </si>
  <si>
    <t>Purchase Request for Civil Works</t>
  </si>
  <si>
    <t>1.000</t>
  </si>
  <si>
    <t xml:space="preserve">Providing Pest Control   Anti-termite treatment by appointing a specialized agency as per the specifications mentioned by the Bureau of Indian Standard   Agencies specification ( Whichever is higher ) for General Civil , Plumbing   Drainage   timber   Carpentry works , Gypsum related work including 5 Years guarantee under suitable undertaking on stamp paper etc complete as directed.(Mode of Measurement to be on carpet area of floor   not the area of surface treated.) </t>
  </si>
  <si>
    <t>SFT</t>
  </si>
  <si>
    <t>2400.000</t>
  </si>
  <si>
    <t>24,000.00</t>
  </si>
  <si>
    <t>14.00</t>
  </si>
  <si>
    <t>33,600.00</t>
  </si>
  <si>
    <t>Unloading, Lifting and Shifting of all the equipments,Furnitures, CCGL and SOE to the CC premises</t>
  </si>
  <si>
    <t>JOB</t>
  </si>
  <si>
    <t>40,000.00</t>
  </si>
  <si>
    <t>101000.00</t>
  </si>
  <si>
    <t>101,000.00</t>
  </si>
  <si>
    <t>Removing Debris out of site included loading, unloading   shifting as per statutory rules and regulations. 3 cum truck</t>
  </si>
  <si>
    <t>Nos</t>
  </si>
  <si>
    <t>10.000</t>
  </si>
  <si>
    <t>75,000.00</t>
  </si>
  <si>
    <t>6500.00</t>
  </si>
  <si>
    <t>65,000.00</t>
  </si>
  <si>
    <t>P A Elastromeric membrane Waterproofing (2 layers) with base preperation   screeding protection on mother slabs   wall till 900mm height, with membrane water proofing  treatment on the mother slab, before doing the treatment mother slab needs to clean properly up to the mark   dust free surface needs to achieve to apply the chemical (proof bond  BASF, Dr. Fixit   Equivalent make)   chemical needs to dry properly, After all there should be a water pond testing to be done for water tightness   rectifications of defects if any. Complete with 10 years performance guarantee with client s satisfaction. Entire process to be done under guideline   supervision of appointed engineering team.</t>
  </si>
  <si>
    <t>1700.000</t>
  </si>
  <si>
    <t>175.00</t>
  </si>
  <si>
    <t>297,500.00</t>
  </si>
  <si>
    <t>P A vata 150 X 150 mm and plaster with water proofing compound including dressing, cleaning, watering, curing etc. complete as per detail drawing or as directed by architect or el.</t>
  </si>
  <si>
    <t>RFT</t>
  </si>
  <si>
    <t>240.000</t>
  </si>
  <si>
    <t>9,600.00</t>
  </si>
  <si>
    <t>65.00</t>
  </si>
  <si>
    <t>40.00</t>
  </si>
  <si>
    <t>Block Work 100 mm thk - Providing and constructing Light weight blocks masonry in cement mortar 1 4 of approved make like Aerocon Siporex etc. Job to include raking out  joints, scaffolding, making openings walls, curing etc. in substructure and superstructure to its true line   level in cement mortar proportion as specified in all shapes, size, at all heights, depths, leads   locations etc. complete. The rate shall also include for cleaning of surface, hacking of RCC surface in contact with brickwork, racking of joints, providing, erecting,   dismantling steel scaffolding , curing for 10 days, including 75 mm thk. R.C.C. stiffener at approximately every 1000 mm ht. with required M.S. reinforcement bars and Lintels for Doors and wall openings etc. compete as per the drgs., details   specifications.</t>
  </si>
  <si>
    <t>2100.000</t>
  </si>
  <si>
    <t>165.00</t>
  </si>
  <si>
    <t>225.00</t>
  </si>
  <si>
    <t>472,500.00</t>
  </si>
  <si>
    <t xml:space="preserve">Plaster Work - P A of single coat backing plaster of 15-18 mm thick in CM 1 4 proportion to the walls   others surface including scaffolding, curing the joints, etc. The rates are inclusive of providing chicken mesh of 18mm gauge   150mm width at junction of brick   RCC etc. at the walls, columns, beams etc., seven days water treatment as anti crack of plaster. Complete as per site engineer s instruction. </t>
  </si>
  <si>
    <t>3200.000</t>
  </si>
  <si>
    <t>75.00</t>
  </si>
  <si>
    <t>115.00</t>
  </si>
  <si>
    <t>368,000.00</t>
  </si>
  <si>
    <t>PCC - Providing and laying up to 50 mm thick cement concrete flooring with 1 4 8 cement concrete laid to proper level and slope in alternate bays including compactions, filling joints,  or as directed, finishing smooth with cement Mortar 1 1 of sufficient minimum thickness to give a smooth   even surface and curing etc. complete as per architects instructions.</t>
  </si>
  <si>
    <t>800.000</t>
  </si>
  <si>
    <t>110.00</t>
  </si>
  <si>
    <t>88,000.00</t>
  </si>
  <si>
    <t>Coba Filling with 300mm ht block - AAC blocks of Avg. thickness mentioned below;  After laying of soil pipes, floor traps is completed the floor of the sunken portion shall be covered with Modiform manually with 15-20 mm wide joints in 20 mm thk. Waterproofing mortar 1 4 ( 1 cement   4 coarse sand )in layers upto the full ht. of sunken portion, having top layer of 50 mm thk waterproof mortar 1 4 ( 1 cement   4 coarse sand ) using specialized W.P. chemical, finished smooth   rough with floating coat of neat cement all complete and as per specification.</t>
  </si>
  <si>
    <t>325.00</t>
  </si>
  <si>
    <t>351.00</t>
  </si>
  <si>
    <t>280,800.00</t>
  </si>
  <si>
    <t>Kota Flooring - Providing and Laying KOTA stone of 19mm thk. on avg 75 mm thk. bed of 1 4 cement mortar in proper line and level including neat cement float, filling joints with neat cement slurry of appropriate colour, cleaning, curing, rubbing, complete. Scope includes laying of floor protective cover on the floor and removing of the same when directed along with supply of all necessary materials, labour, tools and tackles complete in line with the Technical Specification, Drawings and as per the direction of the Architect   PMC. Including Polishing. Size   550 x 550 Basic Rate   55 Per SQ.FT.</t>
  </si>
  <si>
    <t>920.000</t>
  </si>
  <si>
    <t>161,000.00</t>
  </si>
  <si>
    <t>Fixing   laying of 75 mm high kota skirting with bedding of appropriate approved make adhesive   colour joint filler inclusive of making all  groove chamfering rounding hole where ever required, in proper line and level in all direction, polishing finishing cleaning etc. Complete as per detail drawing, specification and as directed by PMC. size - 75 x 550. Basic Rate   55 Per SQ.FT.</t>
  </si>
  <si>
    <t>250.000</t>
  </si>
  <si>
    <t>125.00</t>
  </si>
  <si>
    <t>31,250.00</t>
  </si>
  <si>
    <t>Providing and fixing 50 mm thk. Fire brick flooring below   behind tandoor in cm of ratio 1 4 below tandoor area including roff cement, cutting, curing etc. complete as per detaled drawings and as soecification by architect   engg. Incharge.</t>
  </si>
  <si>
    <t>75.000</t>
  </si>
  <si>
    <t>12,525.00</t>
  </si>
  <si>
    <t>167.00</t>
  </si>
  <si>
    <t>Flooring Tilies - Fixing   laying of  tiles for flooring which includes 75 mm thk. bedding material with mortar of 1 6 ratio (1cement 6sand), spreading of grey cement slurry with minimum of 2kg  Sq.mt. ratio over bedding mortar, including 2mm spacer with epoxy grout of approved colour, adhesive of bal Endura or approved equivalent, making of hole where ever required, in proper line and level in all direction, at all height with lead and lift, polishing finishing cleaning etc. as per design and drawing and directed by PMC etc. complete. size   150 x 600. Basic Rate   150 Per SFT (Tiama Teak tiles)</t>
  </si>
  <si>
    <t>1150.000</t>
  </si>
  <si>
    <t>430.00</t>
  </si>
  <si>
    <t>494,500.00</t>
  </si>
  <si>
    <t>Printed Tiles - Fixing   laying of  tiles for flooring which includes 75 mm thk. bedding material with mortar of 1 6 ratio (1cement 6sand), spreading of grey cement slurry with minimum of 2kg  Sq.mt. ratio over bedding mortar, including 2mm spacer with epoxy grout of approved colour, adhesive of bal Endura or approved equivalent, making of hole where ever required, in proper line and level in all direction, at all height with lead and lift, polishing finishing cleaning etc. as per design and drawing and directed by PMC etc. complete. size   300 x 300. Basic Rate   220 Per SFT</t>
  </si>
  <si>
    <t>450.000</t>
  </si>
  <si>
    <t>375.00</t>
  </si>
  <si>
    <t>168,750.00</t>
  </si>
  <si>
    <t>Tiles Skirting - Fixing   laying of 100mm high tiles for skirting with bedding of appropriate approved make adhesive   colour joint filler inclusive of making all  groove chamfering rounding hole where ever required, in proper line and level in all direction, polishing finishing cleaning etc. Complete as per detail drawing, specification and as directed by PMC. size   75 x 600. Basic Rate   120 Per SFT (Tiama Teak tiles)</t>
  </si>
  <si>
    <t>R.FT.</t>
  </si>
  <si>
    <t>175.000</t>
  </si>
  <si>
    <t>28,875.00</t>
  </si>
  <si>
    <t>Live kitchen Wall tiles - Providing and fixing Glazed Decorative wall tiles which includes-approved make of adhesive like bal Endura or equivalent, grey cement paste with backing coat of 1 3 cement mortar not less than 12mm thick as   where ever required, joint filler of approved make and colour, as and where ever required, in proper line and level in all direction, at all height with lead and lift, polishing finishing cleaning etc as per design, drawing and directed by PMC etc. all complete. Size   75 x 300 Rate   275per SFT</t>
  </si>
  <si>
    <t>275.000</t>
  </si>
  <si>
    <t>542.00</t>
  </si>
  <si>
    <t>501.00</t>
  </si>
  <si>
    <t>137,775.00</t>
  </si>
  <si>
    <t>Kitchen Wall Tiles - Providing and fixing Ceramic wall tiles which includes-approved make of adhesive like bal Endura or equivalent, dry cladding on calcium board panelling, 2 mm spacer of epoxy grout approved make and colour, as and where ever required, in proper line and level in all direction, at all height with lead and lift, polishing finishing cleaning etc as per design, drawing and directed by PMC etc. all complete. (Color - white  ivory) Size   300x600. Rate   45per SFT</t>
  </si>
  <si>
    <t>1625.000</t>
  </si>
  <si>
    <t>219,375.00</t>
  </si>
  <si>
    <t>135.00</t>
  </si>
  <si>
    <t>P F of 304 grade 3mm thick SS Corner guard (30mm x 30mm, mat finished as per approved sample) fixing with conceal tile on each corner of the kitchen s wall before cladding of tiles, so that the corner may be protected from the damages.  Complete in proper line   level and site engineer s instruction.</t>
  </si>
  <si>
    <t>90.000</t>
  </si>
  <si>
    <t>267.00</t>
  </si>
  <si>
    <t>24,030.00</t>
  </si>
  <si>
    <t>P F of 8 mm thick Antique brass floor inlay fixing with thread screws on each corner of the kitchen s wall before cladding of tiles, so that the corner may be protected from the damages.  Complete in proper line   level and site engineer s instruction.</t>
  </si>
  <si>
    <t>100.000</t>
  </si>
  <si>
    <t>405.00</t>
  </si>
  <si>
    <t>40,500.00</t>
  </si>
  <si>
    <t>POP Punning - Providing and applying Plaster of Paris punning of average thickness 20 -25mm to existing wall surfaces  on existing tiles including chicken mesh in true level and plumb complete as per design and drawing Cleaning the surface properly with sand paper, filling cracks holes with plaster of Paris. Applying lambi   putty (lambi putty will be of good quality) sand papering the putty work on chamfers, etc.at any   all heights. Rate include cost for making grooves up to 12mm thick if required in horizontal or vertical direction near doors, windows, skirting, floor covering, masking tape and cleaning the area all complete as per drawing, design   manufactures specification.</t>
  </si>
  <si>
    <t>136,500.00</t>
  </si>
  <si>
    <t>Gypsum Ceiling - Providing, making and fixing of Gypsum false ceiling as per manufacturer design and drawing including cut-outs for hvac grill, lights etc. at any   all heights. Rate quoted should be including of vertical drop of any heights, mouldings and size mentioned in drawings with necessary required framing in 450 x 900 ultra Gyproc sections, fittings, and fixtures, scaffolding, floor covering, masking tape and cleaning the area all complete as per drawing, design   manufactures specification all complete. Rates do not include painting work.</t>
  </si>
  <si>
    <t>520.000</t>
  </si>
  <si>
    <t>155.00</t>
  </si>
  <si>
    <t>80,600.00</t>
  </si>
  <si>
    <t xml:space="preserve">Stucco Paint - Providing   applying three (03) coats of approved Texture Stucco Paint on walls including scraping, primer , filling with putty etc. complete with final coat no brush mark to be visible after painting colour shade as specified. </t>
  </si>
  <si>
    <t>650.000</t>
  </si>
  <si>
    <t>451.00</t>
  </si>
  <si>
    <t>293,150.00</t>
  </si>
  <si>
    <t>Plastic Paint - Providing   applying three (03) coats of approved Plastic Paint on  exposed surface on ceiling including scraping, primer , filling with putty etc. complete with final coat no brush mark to be visible after painting colour shade as specified.</t>
  </si>
  <si>
    <t>2020.000</t>
  </si>
  <si>
    <t>131,300.00</t>
  </si>
  <si>
    <t>Duct Paint - Providing   applying Three (03) coats of approved satin enamel paint on HVAC ducts,  Sprinkler Pipes etc. complete with final coat no brush mark to be visible after painting colour shade as specified.</t>
  </si>
  <si>
    <t>700.000</t>
  </si>
  <si>
    <t>21,000.00</t>
  </si>
  <si>
    <t>52,500.00</t>
  </si>
  <si>
    <t>Purchase Request for Interior Works</t>
  </si>
  <si>
    <t>Kitchen Door (1200x2400 mm) - Providing   fixing in position of wooden FRD single Leaf Door made up of 45mm thick fire rated  flush door shutter of approved make   thickness, Inner side finished with wooden laminate and outer side with veneer finished in clear pu polish including  providing   fixing 250mm X 150mm with 6 mm thk. fire rated glass Vision panel and 12mm thk  Wooden lipping all around, including of 600 x 225 mm SS push plate and 300mm high SS kick plate, including P F of Door frame made out of CP Teak   Ash wood or equivalent with clear pu polish finish. Size of the frame approximate 175mm wide X 50mm thick.  Applicable hardware s such as ss handles  ss push plate, floor spring and any other hardware etc required to complete the related works as per design   detail.  door hardware make consider Dorma   Hafele Ozon  equilient
Need heavy duty floor spring   both sides openable.</t>
  </si>
  <si>
    <t>95000.00</t>
  </si>
  <si>
    <t>95,000.00</t>
  </si>
  <si>
    <t>Kitchen Door metal fire door  (Besides Fire Passage) (1500x2400 mm) - Providing and fixing double leaf  fire resistant door frame of section 143 x 57 mm having
built in rebate made out of 16 SWG G.I. sheet (zinc coating not less than
120 gm sqm) duly filled with vermuculite based concrete mix, suitable for
mounting 60 minutes fire rated door shutters. The frame is fitted withintumuscent fire seal strip of size 10x4 mm (minimum) alround the frame and fixing with dash fastener of approved size and make, including applying a coat of approved brand fire resistant primer, door frame. vision panel, panic bar, lock, handle etc. complete as per direction of Engineer-in-charge..</t>
  </si>
  <si>
    <t>110000.00</t>
  </si>
  <si>
    <t>110,000.00</t>
  </si>
  <si>
    <t>Live Kitchen sliding Door (900x2100 mm) - Providing   fixing in position of sliding wooden FRD door made up of 45mm thick fire rated  flush door shutter of approved make   thickness, both side to be finished with wooden laminate including providing   fixing 250mm X 150mm with 6mm thk. fire rated glass Vision panel and 12mm  thk  Wooden lipping all around, including conceal handle and 300mm high SS kick plate, including P F of Door frame made out of CP Teak   Ash wood or equivalent with clear pu polish finish. Size of the frame approximate 175mm wide X 50mm thick.  Applicable hardware s such as sliding channel, s s handles  ss push plate, lock, tower bolt and any other hardware etc required to complete the related works as per design   detail.  door hardware make consider Dorma   Hafele Ozon  equilient.Need heavy duty floor spring   both sides openable.</t>
  </si>
  <si>
    <t>98000.00</t>
  </si>
  <si>
    <t>98,000.00</t>
  </si>
  <si>
    <t xml:space="preserve">Main Door (1800x2700 mm) - P F 12 mm thk. toughened glass double leaf openable door with 20x 40mm MS member on all 3 sides   40 x 40 mm MS  bottom member with  white  black powder coating and all necessary required groove, wooden framing, including glass door with heavy duty floor spring fixing with approved make adhesive and fasteners, cutting  chamfering  groove rounding wherever required, at all height with lead and lift, finishing, cleaning as per design and drawing etc. all complete.    
including  door floor lock   main door handle. </t>
  </si>
  <si>
    <t>125000.00</t>
  </si>
  <si>
    <t>125,000.00</t>
  </si>
  <si>
    <t>Trap Door (600x1200 mm) - Providing and fixing trap doors for access to the service areas. The trap door shall have an external frame made of 50mm x 50mm in good quality seasoned wood scantling on which the shutter is hinged. Shutter shall be made of 19 mm. fire rated Plywood. The exposed side   Internal side shall be laminate finish.  Concealed heavy duty hinges shall be used to mount the shutters and locking shall be provided with Allen key and panel locks. Sufficient number of hinges and locks shall be provided to avoid sagging of the shutter. Key also shall be supplied.</t>
  </si>
  <si>
    <t>2.000</t>
  </si>
  <si>
    <t>7,600.00</t>
  </si>
  <si>
    <t>3800.00</t>
  </si>
  <si>
    <t>Liquor Store Room Door (750x2400 mm) - Providing   fixing in position of FRD Single Leaf Door made up of 45mm thick fire rated flush door shutter of approved make   thickness,  Inner side finished with laminate and outer side with veneer finished in clear pu polish and 100mm high SS kick plate, including P F of Door frame made out of CP Teak   Ash wood or equivalent with clear pu polish finish. Size of the frame approximate 175mm wide X 50mm thick.  Applicable hardware s such as ss handles, conceal door closer and any other hardware etc required to complete the related works as per design   detail.  door hardware make consider Dorma   Hafele Ozon  equilient</t>
  </si>
  <si>
    <t>Service Station (1200mm L X550mm W X  900 H )mm - P F service stations in duco finished  from outer surface   40 mm thk. top finished in marble. The storage under the Counter should be provided with 6  ht. drawers at top row with wooden ribs with veneer finished in clear pu polish. Top of the shutter having C section brass inlay     below openable  shutters finished with duco   all the visisble areas to be finished with ducco. The drawer should have internal partiton with fabric finish for cutlery, Shutters made out of 19mm thk. fire rated  plywood finished with  1mm thk. laminate internally. The shutters to be provided with fittings such as hinges, handles, ball catch, locks etc. complete in all respect. The rates for the Shutters to be included. as per design and details.
Any 1 drawer (in each service station) should have 3 compartments made in ply finished with fabric for cutlery and bottom storage should have 1 shelf for crockery, shelf in ply finished with white laminate. Plywood -  branded ply   -- Greenply or Equivalent brand                                    Veneer  Make - Euro Greenlam Merino  or equivalent  (Basic Rate- 140 Sq. ft.)                        Laminate Make - Euro Greenlam Merino  or equivalent  (Basic Rate- 40 Sq. ft.)</t>
  </si>
  <si>
    <t>105000.00</t>
  </si>
  <si>
    <t>105,000.00</t>
  </si>
  <si>
    <t>Service Station (1580mm L X550mm W X  900 H)mm -P F service stations in duco finished  from outer surface   40 mm thk. top finished in marble. The storage under the Counter should be provided with 6  ht. drawers at top row with wooden ribs with veneer finished in clear pu polish. Top of the shutter having C section brass inlay     below openable  shutters finished with duco   all the visisble areas to be finished with ducco. The drawer should have internal partiton with fabric finish for cutlery, Shutters made out of 19mm thk. fire rated  plywood finished with  1mm thk. laminate internally. The shutters to be provided with fittings such as hinges, handles, ball catch, locks etc. complete in all respect. The rates for the Shutters to be included. as per design and details.
Any 1 drawer (in each service station) should have 3 compartments made in ply finished with fabric for cutlery and bottom storage should have 1 shelf for crockery, shelf in ply finished with white laminate Greenply or Equivalent brand                                    Veneer  Make - Euro Greenlam Merino  or equivalent  (Basic Rate- 140 Sq. ft.)                        Laminate Make - Euro Greenlam Merino  or equivalent  (Basic Rate- 40 Sq. ft.)</t>
  </si>
  <si>
    <t>131000.00</t>
  </si>
  <si>
    <t>131,000.00</t>
  </si>
  <si>
    <t>MS Display Unit_01I(1050mm L X 200mm W X 3700 H ) - P F Display unit having 25x 25mm MS framework with black powder coating upto ceiling height, having 25 mm thick wooden pati with sandwiched glass shelf as per design @ every 350mm c c including all necessary hardware etc. complete.
20mm thk sandwiched glass(500x230 mm)  shelf with cane in center and with 20mm thk. wooden frame with clear pu polish.(10 shelves)</t>
  </si>
  <si>
    <t>225000.00</t>
  </si>
  <si>
    <t>450,000.00</t>
  </si>
  <si>
    <t>MS Display Unit_02 (1580mm L X 200mm W X 3700 H ) - P F Display unit having 25x 25mm MS framework with black powder coating upto ceiling height, having 25 mm thick wooden pati with sandwiched glass shelf as per design @ every 350mm c c including all necessary hardware etc. complete.
20mm thk sandwiched glass(500x230 mm)  shelf with cane in center and with 20mm thk. wooden frame with clear pu polish.(15 shelf)</t>
  </si>
  <si>
    <t>65000.00</t>
  </si>
  <si>
    <t>315000.00</t>
  </si>
  <si>
    <t>315,000.00</t>
  </si>
  <si>
    <t>MS Display Unit_03 (on top of service station) (1580mm L X 200mm W X 3700 H) - P F Display unit having 25x 25mm MS framework with black powder coating upto ceiling height, having 25 mm thick wooden pati with sandwiched glass shelf as per design @ every 350mm c c including all necessary hardware etc. complete.
20mm thk sandwiched glass shelf(500x230 mm) with cane in center and with 20mm thk. wooden frame with clear pu polish. (9 shelves)</t>
  </si>
  <si>
    <t>285000.00</t>
  </si>
  <si>
    <t>285,000.00</t>
  </si>
  <si>
    <t>Hostess Desk (1040mm L X 500mm W X 1050 H) - Providing and fixing Hostess desk made out of approved make  branded ply - Greenply or Equivalent brand and finished with veneer as approved with veneer groves as per design with melamine matt polish
20X20mm MS section finish with black powder coated legs.
with ss 3mm thick pvd coated  CC  Logo Desk to have 2 drawers of ht 155mm, finished with duco outside and veneer mtching laminate inside with inbuilt recessed handles in wood and polish. Basic cost of Veneer   140 - SFT</t>
  </si>
  <si>
    <t>55000.00</t>
  </si>
  <si>
    <t>45000.00</t>
  </si>
  <si>
    <t>45,000.00</t>
  </si>
  <si>
    <t xml:space="preserve">Banquet back planter Box (8500 x 300 x 900 HT ) - Providing and fixing of 19mm thk  Ply-- Greenply or Equivalent brand apron to be cladded with Veneer  Solid Wood finished with clear pu polish all necessary required groove, wooden framing, approved make adhesive and cutting  chamfering  groove rounding wherever required, at all height with lead and lift, finishing, cleaning as per design and drawing etc. all complete.   </t>
  </si>
  <si>
    <t>91000.00</t>
  </si>
  <si>
    <t>91,000.00</t>
  </si>
  <si>
    <t xml:space="preserve">Banquet Seating (8500 x 680 x 900 HT) - Providing, making and fixing sofa made out of wooden frame work and cladded with 12mm thk approved make  branded Ply -- Greenply or Equivalent brand   approved fabric with required wooden frame, top rail having 38mm dia brass metal brushed finish rail height upto 150mm and side to have a cane paneling  with required wooden frame with incline backrest. the bottom to have storage under seat with openable shutter to keep crockey.  finishing cleaning cutting required fixture   fasteners etc. as per design   drawing   as directed by Project Manager etc. complete. Sofa will have high density rubber foam in angle.(Foam used should be approved and to be certified against poisonous and noxious fumes.) Rate includes upholstery of fabrics. Under seating Drawers with heavy duty trolley for storage. Veneer on exterior finish Basic cost @ 140Rs sft,Leatherette Basic cost @ 600 per MTR (Seat leatherette), Fabric Basic cost @ 1575 per MTR (back fabric),38mm dia brass top rail </t>
  </si>
  <si>
    <t xml:space="preserve">P F  12mm thk plywood paneling finished with bamboo Cane from external side   internal ply to be finished with stucco texture paint as per app.  Structure  to be made out of 25 x 25mm thk wooden frame to be finished with clear pu polish with necessary fittings as per design and details. </t>
  </si>
  <si>
    <t>350.000</t>
  </si>
  <si>
    <t>3100.00</t>
  </si>
  <si>
    <t>1,085,000.00</t>
  </si>
  <si>
    <t>Wall dado - Veneer panelling - Providing, making and fixing of wall panel made of 12mm thk  branded Ply -- Greenply or Equivalent brand with Veneer finish with clear pu polish having wooden molding  all necessary required wooden framing, approved make adhesive and fasteners, cutting  chamfering  groove rounding wherever required, at all height Basic Rate of Veneer @ 120 Rs per SFTwith lead and lift, finishing, cleaning as per design and drawing etc. all complete.</t>
  </si>
  <si>
    <t>200.000</t>
  </si>
  <si>
    <t>150,000.00</t>
  </si>
  <si>
    <t>951.00</t>
  </si>
  <si>
    <t>190,200.00</t>
  </si>
  <si>
    <t xml:space="preserve"> 38 mm thk. Moulding - Providing, making and fixing of 38 mm thk. wooden mouldings finished with clear pu polish   25 mm offset  to be given wherever shuttersd are opening as per detail drawing to be added with all necessary required wooden framing, approved make adhesive and fasteners, cutting  chamfering  groove rounding wherever required, at all height with lead and lift, finishing, cleaning as per design and drawing etc. all complete. </t>
  </si>
  <si>
    <t>50.000</t>
  </si>
  <si>
    <t>25,050.00</t>
  </si>
  <si>
    <t xml:space="preserve"> 20 m thk. Moulding - Providing, making and fixing of 20 mm thk. wooden mouldings finished with clear pu polish   25 mm offset  to be given wherever shuttersd are opening as per detail drawing to be added with all necessary required wooden framing, approved make adhesive and fasteners, cutting  chamfering  groove rounding wherever required, at all height with lead and lift, finishing, cleaning as per design and drawing etc. all complete. </t>
  </si>
  <si>
    <t>70,200.00</t>
  </si>
  <si>
    <t>Electrical cabinate with aluminium louver shutter (1350x2400 mm) - P F electrical cabinate made out  with 25mm thk. plywood with laminate finished  as per design   the unit to have ready made aluminium louvered with fire rated paint. Including all necessary required wooden framing, approved make adhesive and fasteners, Lock, cutting  chamfering  groove rounding wherever required, at all height with lead and lift, finishing, cleaning as per design and drawing etc. all complete.  Basic rate of laminate @ 50 Rs per SFT</t>
  </si>
  <si>
    <t>220,000.00</t>
  </si>
  <si>
    <t>Screen Ply boxing panelling on façade - Providing, making and fixing ply boxing made out of 20 x 40 mm aluminium frame work and cladded with 12mm thk approved make  branded  fire rated Ply (MR Calibrated, IS 303) -- Greenply or Equivalent brand finished with app. duco paint on both side. All with required frame finishing cleaning cutting required fixture   fasteners etc. as per design   drawing   as directed by Project Manager etc. complete.</t>
  </si>
  <si>
    <t>25.000</t>
  </si>
  <si>
    <t>1600.00</t>
  </si>
  <si>
    <t xml:space="preserve">MS stand above Banquette for bells   plants(8500x3000x300 mm) -  Providing and fixing M.S frame stand made out of 25mm x 25mm hollow box sections with 19mm thk approved make  branded Ply-- Greenply or Equivalent brand apron to be finished with paint as app. with  all necessary required groove, wooden framing, approved make adhesive and cutting  chamfering  groove rounding wherever required, at all height with lead and lift, finishing, cleaning as per design and drawing etc. all complete.   </t>
  </si>
  <si>
    <t>191000.00</t>
  </si>
  <si>
    <t>191,000.00</t>
  </si>
  <si>
    <t>Bar Counter - P F  50mm thk. Bar counter made out of 19mm thk approved make  branded ply-- Greenply or Equivalent brand     finished in australian white marble. Apron to be cladded with frames   bamboo cane as per detail and platform in australian white Marble finished based on ply with necessary ms barcket. Erecting brick wall for plumbing     75 mm high brass skirting from outside. The top platform to have 50mm wide Marble finish fascia.Marble  Basic Rate 800 - per SQ.FT.</t>
  </si>
  <si>
    <t>NOS.</t>
  </si>
  <si>
    <t>0.000</t>
  </si>
  <si>
    <t>Top service Counter Ply Base with Neccesory Support to receive the marble</t>
  </si>
  <si>
    <t>6100.00</t>
  </si>
  <si>
    <t>152,500.00</t>
  </si>
  <si>
    <t>Front Elevation (apron) to be to be made out of 12mm thk approved make  branded fire rated Ply) -- Greenply or Equivalent brand with ply and 20mm moulding to be finished with duco paint . Top row finished with 25 x 25 mm ss box section with brass pvd coating   cane panelling with beading patti   75mm high brass skirting as per detailed Drawing   design. Provision for indirect lighting to be made under the counter.</t>
  </si>
  <si>
    <t>1400.00</t>
  </si>
  <si>
    <t>2300.00</t>
  </si>
  <si>
    <t>172,500.00</t>
  </si>
  <si>
    <t>50mm thk Top service platform in Marble</t>
  </si>
  <si>
    <t>22.000</t>
  </si>
  <si>
    <t>68,200.00</t>
  </si>
  <si>
    <t>38mm Dia Foot rest real brass antique finish at the bottom.</t>
  </si>
  <si>
    <t>20.000</t>
  </si>
  <si>
    <t>1200.00</t>
  </si>
  <si>
    <t>600mm  Flap door for bar area entry finished same as counter appron</t>
  </si>
  <si>
    <t>7000.00</t>
  </si>
  <si>
    <t>11000.00</t>
  </si>
  <si>
    <t>11,000.00</t>
  </si>
  <si>
    <t>100mm high brass plate Skirting</t>
  </si>
  <si>
    <t>450.00</t>
  </si>
  <si>
    <t>601.00</t>
  </si>
  <si>
    <t>13,222.00</t>
  </si>
  <si>
    <t>Plywood -  branded fire rated Ply-- Greenply or Equivalent brand</t>
  </si>
  <si>
    <t>Bar Display Unit - P F 300 mm deep bar Display unit having 25x 25mm SS box section with brass brushed finish pvd coating  brass metal upto ceiling height, having 20 mm thick wooden pati with sandwiched glass shelf as per design, including all necessary hardware etc. complete.
20mm thk sandwiched glass shelf with cane in center and with 20mm thk. wooden frame with clear pu polish   provision for led profile light.</t>
  </si>
  <si>
    <t>60.000</t>
  </si>
  <si>
    <t>8500.00</t>
  </si>
  <si>
    <t>510,000.00</t>
  </si>
  <si>
    <t xml:space="preserve">Antique Bronze Mirror </t>
  </si>
  <si>
    <t>30,060.00</t>
  </si>
  <si>
    <t>25 x 25 mm ss box section with brass brushed finish pvd coating brass metal</t>
  </si>
  <si>
    <t>30.000</t>
  </si>
  <si>
    <t>13,530.00</t>
  </si>
  <si>
    <t>Bar Counter Back (2150x600 mm) - P F of back counter of 600mm wide galaxy black granite top working back counter, with 18mm thick fire rated plywood verticals finished with laminate , counter having 4 nos. of open able shutters (may change as per design) on front side of the unit. Counter top to be finished with 19mm thick black galaxy granite with 38mm dual nose finished. Shutters   all the visible part to be finished with 1mm thick laminate, counter s internal part to be finished with 1mm thick light walnut laminate (selected make, basic cost INR. 1200.00  sheet). Rate inclusive of all necessary hardware fittings - like hinges, draw telescopic channels, cup board lock, decorative antique bolt handle, wire managers, etc. (approved   branded make)    necessary cut out for services requirements. Counter having 75mm high kota skirting existing kobah.Counter to have 150 mm high back balsh in galaxy black granite. Complete as per architectural detail drawing   site engineer s instruction.</t>
  </si>
  <si>
    <t>15.000</t>
  </si>
  <si>
    <t>6800.00</t>
  </si>
  <si>
    <t>102,000.00</t>
  </si>
  <si>
    <t xml:space="preserve">Bar Bulkhead(3600x350) mm -  P F of 350mm wide Bar Bulkhead  glass hanger having 25 X 25mm box section brass metal  SS brass brushed finish pvd coating in 2 layers having vertical and horizontal member with 12mm thk toughthned glass shelf having provision for led profile light.The base including 6 mm solid rods band in curve shape to hang the wine glass. The top portion to have 6-8mm thk flutted glass panelling. Rate including all necessary hardware fittings to install the shelves, anchor fastner, ceiling support, scaffolding, etc. as required on site. Complete as per architectural detail drawing   site engineer s instruction. </t>
  </si>
  <si>
    <t>12.000</t>
  </si>
  <si>
    <t>78,000.00</t>
  </si>
  <si>
    <t>Entry Glass Partition  in curve shape  - P F 12 mm thk. toughened glass partitions with 20 x 40mm MS framework with white  black powder coating and all necessary required groove, wooden framing,  with approved make adhesive and fasteners, cutting  chamfering  groove rounding wherever required, at all height with lead and lift, finishing, cleaning as per design and drawing etc. all complete.    
Providing, making and fixing of wall panel made of 12mm thk  fire rated ply -- Greenply or Equivalent brand with MDF and 20 mm thk. wooden molding finished with Duco paint as per design, all necessary required wooden framing, approved make adhesive and fasteners, cutting  chamfering  groove rounding wherever required, at all height with lead and lift, finishing, cleaning as per design and drawing etc. all complete. 75 mm high skirting in brass.</t>
  </si>
  <si>
    <t>430.000</t>
  </si>
  <si>
    <t>1851.00</t>
  </si>
  <si>
    <t>795,930.00</t>
  </si>
  <si>
    <t>Calcium board Panelling - Providing, making and fixing of wall paneling made of 12mm thk  branded calcium board paneling on wall including 20 x 50mm MS framework from slab to slab height of 5000mm (height may vary as per site). framework to be finished with zink oxide and enamel finish with all necessary required framing, approved make adhesive and fasteners, cutting  chamfering  groove rounding wherever required, at all height with lead and lift, finishing, cleaning as per design and drawing etc. all complete.</t>
  </si>
  <si>
    <t>850.000</t>
  </si>
  <si>
    <t>298,350.00</t>
  </si>
  <si>
    <t xml:space="preserve">MS framework for curtain wall  - P F of 25 x 25mm MS framework with black powder coat upto ceiling height, having intermediate memebr as per design including all necessary hardware etc. complete.
</t>
  </si>
  <si>
    <t>401.00</t>
  </si>
  <si>
    <t>70,175.00</t>
  </si>
  <si>
    <t xml:space="preserve">MS framework for wallpaper  - P F of 25 x 25mm MS framework with black powder coat upto ceiling height, having intermediate memebr as per design including all necessary hardware etc. complete.
</t>
  </si>
  <si>
    <t>225.000</t>
  </si>
  <si>
    <t>551.00</t>
  </si>
  <si>
    <t>123,975.00</t>
  </si>
  <si>
    <t>Signage bulkhead Façade - Providing, making and fixing of bulkhead 600mm box paneling made of 12mm thk  branded bison board  V board paneling on wall including MS framework from slab. Framework to be finished with zink oxide and enamel finish. The boxing to be finished with 3 mm thk. black granite finish laminate as per detail drawing. having required holes to fix the signage letter. cost inlcudes  all necessary required framing, approved make adhesive and fasteners, cutting  chamfering  groove rounding wherever required, at all height with lead and lift, finishing, cleaning as per design and drawing etc. all complete.</t>
  </si>
  <si>
    <t>70.000</t>
  </si>
  <si>
    <t xml:space="preserve">Glass partition on live kitchen - P F 10 mm thk. 2 hours fire rated glass partitions with 20 x 40mm MS framework with white  black powder coating and all necessary required groove, wooden framing,  with approved make adhesive and fasteners, cutting  chamfering  groove rounding wherever required, at all height with lead and lift, finishing, cleaning as per design and drawing etc. all complete.    
</t>
  </si>
  <si>
    <t>125.000</t>
  </si>
  <si>
    <t>5500.00</t>
  </si>
  <si>
    <t xml:space="preserve">Frosted Flutted  film  - P F frosted flutted film install on 10 mm thk. on 2 hours fire rated glass and all necessary required groove, with approved make adhesive wherever required, at all height with lead and lift, finishing, cleaning as per design and drawing etc. all complete.    
</t>
  </si>
  <si>
    <t>6,000.00</t>
  </si>
  <si>
    <t>Providing chain and Fixing of Bellls as directed by site incharge</t>
  </si>
  <si>
    <t>555.00</t>
  </si>
  <si>
    <t>249,750.00</t>
  </si>
  <si>
    <t>Ceiling Fans - P   F of palm leaf ceiling fans paper as per approval, Basic Cost -25000 -</t>
  </si>
  <si>
    <t>6.000</t>
  </si>
  <si>
    <t>3500.00</t>
  </si>
  <si>
    <t xml:space="preserve">P   F of bamboo blind manual folding curtains as per approval </t>
  </si>
  <si>
    <t>26,250.00</t>
  </si>
  <si>
    <t>33,000.00</t>
  </si>
  <si>
    <t>605.00</t>
  </si>
  <si>
    <t>45,375.00</t>
  </si>
  <si>
    <t xml:space="preserve">Providing, fixing   application of water paper with all adhesive wherever required, at all height with lead and lift, finishing, cleaning as per design and drawing etc. </t>
  </si>
  <si>
    <t>150.000</t>
  </si>
  <si>
    <t>48,750.00</t>
  </si>
  <si>
    <t>Size   440 x 600mm - High Resolution Digital printing on HP Canvas STRETCHED on 1 inch wooden frame (stapling on sides)</t>
  </si>
  <si>
    <t>3.000</t>
  </si>
  <si>
    <t>30000.00</t>
  </si>
  <si>
    <t>90,000.00</t>
  </si>
  <si>
    <t>Size   440 x 340mm - High Resolution Digital printing on HP Canvas STRETCHED on 1 inch wooden frame (stapling on sides)</t>
  </si>
  <si>
    <t>4,200.00</t>
  </si>
  <si>
    <t>25000.00</t>
  </si>
  <si>
    <t>Purchase Request for Plumbing Works</t>
  </si>
  <si>
    <t>20 mm dia - Supply, laying, testing and commissioning of FOOD GRADE CPVC pipes FOR RO Raw WATER PIPING conforming to CTS (copper tube size) SDR-11 as per ASTM  D 2846  with necessary fittings up to the size of 50 mm dia , jointing with CPVC solvent cement of medium body IPS brand or equivalent conform</t>
  </si>
  <si>
    <t>rft</t>
  </si>
  <si>
    <t>222.000</t>
  </si>
  <si>
    <t>390.00</t>
  </si>
  <si>
    <t>86,580.00</t>
  </si>
  <si>
    <t>25 mm dia - Supply, laying, testing and commissioning of FOOD GRADE CPVC pipes FOR RO RAW WATER PIPING conforming to CTS (copper tube size) SDR-11 as per ASTM  D 2846  with necessary fittings up to the size of 50 mm dia , jointing with CPVC solvent cement of medium body IPS brand or equivalent conform</t>
  </si>
  <si>
    <t>88.000</t>
  </si>
  <si>
    <t>39,600.00</t>
  </si>
  <si>
    <t>32 mm dia - Supply, laying, testing and commissioning of FOOD GRADE CPVC pipes FOR RO RAW WATER PIPING conforming to CTS (copper tube size) SDR-11 as per ASTM  D 2846  with necessary fittings up to the size of 50 mm dia , jointing with CPVC solvent cement of medium body IPS brand or equivalent conform</t>
  </si>
  <si>
    <t>525.00</t>
  </si>
  <si>
    <t>7,875.00</t>
  </si>
  <si>
    <t>40 mm dia - Supply, laying, testing and commissioning of FOOD GRADE CPVC pipes FOR RO RAW WATER PIPING conforming to CTS (copper tube size) SDR-11 as per ASTM  D 2846  with necessary fittings up to the size of 50 mm dia , jointing with CPVC solvent cement of medium body IPS brand or equivalent conform</t>
  </si>
  <si>
    <t>610.00</t>
  </si>
  <si>
    <t>9,150.00</t>
  </si>
  <si>
    <t>20 mm dia - Supply, laying, testing and commissioning of CPVC - Schedule 80 pipes and fittings suitable for domestic  hot water application (max. temp.85 Deg.C) rated for a working pressure of 5 kg cm2 and conforming to latest Indian   International Standards for Ver</t>
  </si>
  <si>
    <t>43,000.00</t>
  </si>
  <si>
    <t>25 mm dia - Supply, laying, testing and commissioning of CPVC - Schedule 80 pipes and fittings suitable for domestic  hot water application (max. temp.85 Deg.C) rated for a working pressure of 5 kg cm2 and conforming to latest Indian   International Standards for Ver</t>
  </si>
  <si>
    <t>535.00</t>
  </si>
  <si>
    <t>8,025.00</t>
  </si>
  <si>
    <t>20 mm dia - Supply, installing testing and commissioning of ISI marked gun metal screwed pattern non-return Valve conforming to IS 778 Class 1 including jointing, supporting etc. complete and as directed.</t>
  </si>
  <si>
    <t>nos</t>
  </si>
  <si>
    <t>300.00</t>
  </si>
  <si>
    <t>25 mm dia - Supply, installing testing and commissioning of ISI marked gun metal screwed pattern non-return Valve conforming to IS 778 Class 1 including jointing, supporting etc. complete and as directed.</t>
  </si>
  <si>
    <t>5,500.00</t>
  </si>
  <si>
    <t>32 mm dia - Supply, installing testing and commissioning of ISI marked gun metal screwed pattern non-return Valve conforming to IS 778 Class 1 including jointing, supporting etc. complete and as directed.</t>
  </si>
  <si>
    <t>14,000.00</t>
  </si>
  <si>
    <t>110mm dia Supply, laying , testing   commissioning of UPVC-SWR pipes conforming to IS 13592 92  and fittings conforming to IS-14935 99, cutting the pipes to required lengths, laying in position to required grade and level, jointing, making holes, pockets, chases in TYPE B 6 KG</t>
  </si>
  <si>
    <t>110.000</t>
  </si>
  <si>
    <t>421.00</t>
  </si>
  <si>
    <t>46,310.00</t>
  </si>
  <si>
    <t>75mm dia Supply, laying , testing   commissioning of UPVC-SWR pipes conforming to IS 13592 92  and fittings conforming to IS-14935 99, cutting the pipes to required lengths, laying in position to required grade and level, jointing, making holes, pockets, chases in TYPE B 6 KG</t>
  </si>
  <si>
    <t>50mm dia Supply, laying , testing   commissioning of UPVC-SWR pipes conforming to IS 13592 92  and fittings conforming to IS-14935 99, cutting the pipes to required lengths, laying in position to required grade and level, jointing, making holes, pockets, chases in TYPE B 6 KG</t>
  </si>
  <si>
    <t>55.000</t>
  </si>
  <si>
    <t>29,810.00</t>
  </si>
  <si>
    <t>50 mm dia - Supply, laying ,OF FLEXIBALE PIPES  pipes to required lengths, laying in position to required grade and level, jointing, making holes, pockets, chases in</t>
  </si>
  <si>
    <t>1,125.00</t>
  </si>
  <si>
    <t>40 mm dia - Supply, laying ,OF FLEXIBALE PIPES  pipes to required lengths, laying in position to required grade and level, jointing, making holes, pockets, chases in</t>
  </si>
  <si>
    <t>900.00</t>
  </si>
  <si>
    <t>60.00</t>
  </si>
  <si>
    <t>975.00</t>
  </si>
  <si>
    <t>32 mm dia - Supply, laying ,OF FLEXIBALE PIPES  pipes to required lengths, laying in position to required grade and level, jointing, making holes, pockets, chases in</t>
  </si>
  <si>
    <t>Supply, laying, testing   commissioning of Kohler Complementary Popular Chrome Polished Floor Drain, 7275IN-CP of Kohler make</t>
  </si>
  <si>
    <t>7.000</t>
  </si>
  <si>
    <t>21,700.00</t>
  </si>
  <si>
    <t>Providing and supplying 25 litrs geyser with c.p angle cock of hot and cold pvc connection   coupper pipes  c.p elbows non return valves mounting bolts etc</t>
  </si>
  <si>
    <t>21000.00</t>
  </si>
  <si>
    <t>42,000.00</t>
  </si>
  <si>
    <t>Providing and fixing Sink mixture (Swan Neck)</t>
  </si>
  <si>
    <t>19,500.00</t>
  </si>
  <si>
    <t>Providing and fixing counter top tap ( Swan Neck )</t>
  </si>
  <si>
    <t>9,000.00</t>
  </si>
  <si>
    <t>3000.00</t>
  </si>
  <si>
    <t xml:space="preserve">Providing and fixing Rinse Mixture </t>
  </si>
  <si>
    <t>9,200.00</t>
  </si>
  <si>
    <t>4600.00</t>
  </si>
  <si>
    <t>Providing   fixing Sink Drain outlet Connection with valve   drain pipe complete with all necessary fittings</t>
  </si>
  <si>
    <t>Size 18  X 24  - Providing   fixing SS MADE Greece Trap MAKE Bombay Iron Works or any approved make. OR CONSTRUCTING THE SAME AS PER DRAWING</t>
  </si>
  <si>
    <t>RO connection only</t>
  </si>
  <si>
    <t>2100.00</t>
  </si>
  <si>
    <t>Providing and fixing 500 LTR water tank for RO water</t>
  </si>
  <si>
    <t>25,000.00</t>
  </si>
  <si>
    <t>Providing and fixing of 1HP pressure pump in RO water line</t>
  </si>
  <si>
    <t>12  X12    - CHAMBER MAKING IN BRICK WORK WITH 1 4 CEMENT SAND MORTAR INCLUDING MAKING VATA IN ALL EDGES, PLASTERING AND APPLYING ALL SIDE 2 COAT OF DR. FIXIT WATERPROOFING PRODUCT (PIDIFIN 2K)  INCLUDING SURFACE PREPRATION AS PER MANUFACURE S SPECIFICATIONS, AFTER THAT FIXING OF CHINA MOSAIC TILES INSIDE OF CHAMBER, JOINT FILLING, CUTTING OF KOTA STONE FLOORING AND FIXING OF GRATING ETC COMPLETE INCLUDING ALL LEAD, LIFTS,CURING, TESTING AS SPECIFIED BY EI. (SS 304 GRATING TO BE INCLUDED)</t>
  </si>
  <si>
    <t>NOS</t>
  </si>
  <si>
    <t>8.000</t>
  </si>
  <si>
    <t>440,000.00</t>
  </si>
  <si>
    <t>18  X12    - CHAMBER MAKING IN BRICK WORK WITH 1 4 CEMENT SAND MORTAR INCLUDING MAKING VATA IN ALL EDGES, PLASTERING AND APPLYING ALL SIDE 2 COAT OF DR. FIXIT WATERPROOFING PRODUCT (PIDIFIN 2K)  INCLUDING SURFACE PREPRATION AS PER MANUFACURE S SPECIFICATIONS, AFTER THAT FIXING OF CHINA MOSAIC TILES INSIDE OF CHAMBER, JOINT FILLING, CUTTING OF KOTA STONE FLOORING AND FIXING OF GRATING ETC COMPLETE INCLUDING ALL LEAD, LIFTS,CURING, TESTING AS SPECIFIED BY EI. (SS 304 GRATING TO BE INCLUDED)</t>
  </si>
  <si>
    <t>130,000.00</t>
  </si>
  <si>
    <t>24  X12    - CHAMBER MAKING IN BRICK WORK WITH 1 4 CEMENT SAND MORTAR INCLUDING MAKING VATA IN ALL EDGES, PLASTERING AND APPLYING ALL SIDE 2 COAT OF DR. FIXIT WATERPROOFING PRODUCT (PIDIFIN 2K)  INCLUDING SURFACE PREPRATION AS PER MANUFACURE S SPECIFICATIONS, AFTER THAT FIXING OF CHINA MOSAIC TILES INSIDE OF CHAMBER, JOINT FILLING, CUTTING OF KOTA STONE FLOORING AND FIXING OF GRATING ETC COMPLETE INCLUDING ALL LEAD, LIFTS,CURING, TESTING AS SPECIFIED BY EI. (SS 304 GRATING TO BE INCLUDED)</t>
  </si>
  <si>
    <t>75000.00</t>
  </si>
  <si>
    <t>84  X10    - CHAMBER MAKING IN BRICK WORK WITH 1 4 CEMENT SAND MORTAR INCLUDING MAKING VATA IN ALL EDGES, PLASTERING AND APPLYING ALL SIDE 2 COAT OF DR. FIXIT WATERPROOFING PRODUCT (PIDIFIN 2K)  INCLUDING SURFACE PREPRATION AS PER MANUFACURE S SPECIFICATIONS, AFTER THAT FIXING OF CHINA MOSAIC TILES INSIDE OF CHAMBER, JOINT FILLING, CUTTING OF KOTA STONE FLOORING AND FIXING OF GRATING ETC COMPLETE INCLUDING ALL LEAD, LIFTS,CURING, TESTING AS SPECIFIED BY EI. (SS 304 GRATING TO BE INCLUDED)</t>
  </si>
  <si>
    <t>CC Rates</t>
  </si>
  <si>
    <t>M/s J P Rai</t>
  </si>
  <si>
    <t>NEW as on 25/08/24</t>
  </si>
  <si>
    <t>CPVC ITEM</t>
  </si>
  <si>
    <t>SS 304 GRATING NOT INCLUDED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</si>
</sst>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Calibri"/>
    </font>
    <font>
      <sz val="11"/>
      <name val="Cambria"/>
    </font>
    <font>
      <b/>
      <sz val="11"/>
      <name val="Cambria"/>
    </font>
    <font>
      <b/>
      <sz val="11"/>
      <color rgb="FF000000"/>
      <name val="Cambria"/>
    </font>
    <font>
      <sz val="11"/>
      <color rgb="FF000000"/>
      <name val="Cambria"/>
    </font>
    <font>
      <b/>
      <sz val="11"/>
      <name val="Cambria"/>
      <family val="1"/>
    </font>
    <font>
      <sz val="11"/>
      <name val="Cambria"/>
      <family val="1"/>
    </font>
  </fonts>
  <fills count="6">
    <fill>
      <patternFill patternType="none"/>
    </fill>
    <fill>
      <patternFill patternType="gray125"/>
    </fill>
    <fill>
      <patternFill patternType="solid">
        <fgColor rgb="FFD3D3D3"/>
      </patternFill>
    </fill>
    <fill>
      <patternFill patternType="solid">
        <fgColor rgb="FF90EE90"/>
      </patternFill>
    </fill>
    <fill>
      <patternFill patternType="solid">
        <fgColor rgb="FFADD8E6"/>
      </patternFill>
    </fill>
    <fill>
      <patternFill patternType="solid">
        <fgColor rgb="FFFFFF00"/>
        <bgColor indexed="64"/>
      </patternFill>
    </fill>
  </fills>
  <borders count="8">
    <border>
      <left/>
      <right/>
      <top/>
      <bottom/>
      <diagonal/>
    </border>
    <border>
      <left/>
      <right/>
      <top style="thin">
        <color auto="1"/>
      </top>
      <bottom/>
      <diagonal/>
    </border>
    <border>
      <left/>
      <right/>
      <top/>
      <bottom style="dotted">
        <color auto="1"/>
      </bottom>
      <diagonal/>
    </border>
    <border>
      <left style="medium">
        <color auto="1"/>
      </left>
      <right style="medium">
        <color auto="1"/>
      </right>
      <top/>
      <bottom style="medium">
        <color auto="1"/>
      </bottom>
      <diagonal/>
    </border>
    <border>
      <left style="medium">
        <color auto="1"/>
      </left>
      <right style="medium">
        <color auto="1"/>
      </right>
      <top/>
      <bottom style="dotted">
        <color auto="1"/>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style="medium">
        <color auto="1"/>
      </bottom>
      <diagonal/>
    </border>
  </borders>
  <cellStyleXfs count="1">
    <xf numFmtId="0" fontId="0" fillId="0" borderId="0"/>
  </cellStyleXfs>
  <cellXfs count="26">
    <xf numFmtId="0" fontId="0" fillId="0" borderId="0" xfId="0"/>
    <xf numFmtId="0" fontId="1" fillId="0" borderId="0" xfId="0" applyFont="1"/>
    <xf numFmtId="0" fontId="1" fillId="0" borderId="5" xfId="0" applyFont="1" applyBorder="1"/>
    <xf numFmtId="0" fontId="1" fillId="0" borderId="5" xfId="0" applyFont="1" applyBorder="1" applyAlignment="1">
      <alignment horizontal="right"/>
    </xf>
    <xf numFmtId="0" fontId="1" fillId="0" borderId="5" xfId="0" applyFont="1" applyBorder="1" applyAlignment="1">
      <alignment wrapText="1"/>
    </xf>
    <xf numFmtId="0" fontId="2" fillId="2" borderId="5" xfId="0" applyFont="1" applyFill="1" applyBorder="1"/>
    <xf numFmtId="0" fontId="1" fillId="4" borderId="5" xfId="0" applyFont="1" applyFill="1" applyBorder="1"/>
    <xf numFmtId="0" fontId="1" fillId="4" borderId="5" xfId="0" applyFont="1" applyFill="1" applyBorder="1" applyAlignment="1">
      <alignment horizontal="right"/>
    </xf>
    <xf numFmtId="0" fontId="4" fillId="3" borderId="5" xfId="0" applyFont="1" applyFill="1" applyBorder="1" applyAlignment="1">
      <alignment horizontal="right"/>
    </xf>
    <xf numFmtId="0" fontId="1" fillId="4" borderId="5" xfId="0" applyFont="1" applyFill="1" applyBorder="1" applyAlignment="1">
      <alignment wrapText="1"/>
    </xf>
    <xf numFmtId="0" fontId="5" fillId="5" borderId="5" xfId="0" applyFont="1" applyFill="1" applyBorder="1"/>
    <xf numFmtId="0" fontId="2" fillId="2" borderId="7" xfId="0" applyFont="1" applyFill="1" applyBorder="1"/>
    <xf numFmtId="0" fontId="1" fillId="4" borderId="7" xfId="0" applyFont="1" applyFill="1" applyBorder="1" applyAlignment="1">
      <alignment horizontal="right"/>
    </xf>
    <xf numFmtId="0" fontId="1" fillId="0" borderId="7" xfId="0" applyFont="1" applyBorder="1"/>
    <xf numFmtId="0" fontId="5" fillId="0" borderId="6" xfId="0" applyFont="1" applyBorder="1"/>
    <xf numFmtId="0" fontId="6" fillId="0" borderId="6" xfId="0" applyFont="1" applyBorder="1"/>
    <xf numFmtId="0" fontId="6" fillId="0" borderId="0" xfId="0" applyFont="1"/>
    <xf numFmtId="0" fontId="5" fillId="2" borderId="7" xfId="0" applyFont="1" applyFill="1" applyBorder="1"/>
    <xf numFmtId="0" fontId="1" fillId="0" borderId="0" xfId="0" applyFont="1"/>
    <xf numFmtId="0" fontId="3" fillId="2" borderId="1" xfId="0" applyFont="1" applyFill="1" applyBorder="1" applyAlignment="1">
      <alignment vertical="center"/>
    </xf>
    <xf numFmtId="0" fontId="1" fillId="0" borderId="2" xfId="0" applyFont="1" applyBorder="1"/>
    <xf numFmtId="0" fontId="1" fillId="0" borderId="5" xfId="0" applyFont="1" applyBorder="1"/>
    <xf numFmtId="0" fontId="1" fillId="0" borderId="3" xfId="0" applyFont="1" applyBorder="1"/>
    <xf numFmtId="0" fontId="1" fillId="0" borderId="3" xfId="0" applyFont="1" applyBorder="1" applyAlignment="1">
      <alignment vertical="top"/>
    </xf>
    <xf numFmtId="0" fontId="1" fillId="2" borderId="3" xfId="0" applyFont="1" applyFill="1" applyBorder="1"/>
    <xf numFmtId="0" fontId="1" fillId="0" borderId="4"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952500" cy="714375"/>
    <xdr:pic>
      <xdr:nvPicPr>
        <xdr:cNvPr id="3" name="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115"/>
  <sheetViews>
    <sheetView tabSelected="1" topLeftCell="A113" zoomScale="78" workbookViewId="0">
      <selection activeCell="K85" sqref="K85"/>
    </sheetView>
  </sheetViews>
  <sheetFormatPr defaultColWidth="9.08984375" defaultRowHeight="14" x14ac:dyDescent="0.3"/>
  <cols>
    <col min="1" max="2" width="9.08984375" style="1" customWidth="1"/>
    <col min="3" max="3" width="13.453125" style="1" customWidth="1"/>
    <col min="4" max="4" width="46.36328125" style="1" customWidth="1"/>
    <col min="5" max="6" width="9.08984375" style="1" customWidth="1"/>
    <col min="7" max="8" width="22.6328125" style="1" customWidth="1"/>
    <col min="9" max="9" width="13.36328125" style="1" customWidth="1"/>
    <col min="10" max="10" width="14.6328125" style="1" customWidth="1"/>
    <col min="11" max="11" width="11.6328125" style="1" customWidth="1"/>
    <col min="12" max="12" width="15.7265625" style="1" customWidth="1"/>
    <col min="13" max="16384" width="9.08984375" style="1"/>
  </cols>
  <sheetData>
    <row r="1" spans="2:12" ht="14.5" thickBot="1" x14ac:dyDescent="0.35">
      <c r="B1" s="18"/>
      <c r="C1" s="18"/>
      <c r="D1" s="19" t="s">
        <v>0</v>
      </c>
      <c r="E1" s="20" t="s">
        <v>1</v>
      </c>
      <c r="F1" s="20" t="s">
        <v>1</v>
      </c>
      <c r="G1" s="24" t="s">
        <v>29</v>
      </c>
      <c r="H1" s="24" t="s">
        <v>29</v>
      </c>
      <c r="I1" s="2"/>
    </row>
    <row r="2" spans="2:12" ht="14.5" thickBot="1" x14ac:dyDescent="0.35">
      <c r="B2" s="18"/>
      <c r="C2" s="18"/>
      <c r="D2" s="19" t="s">
        <v>0</v>
      </c>
      <c r="E2" s="20" t="s">
        <v>2</v>
      </c>
      <c r="F2" s="20" t="s">
        <v>2</v>
      </c>
      <c r="G2" s="25" t="s">
        <v>3</v>
      </c>
      <c r="H2" s="25" t="s">
        <v>3</v>
      </c>
      <c r="I2" s="2"/>
    </row>
    <row r="3" spans="2:12" ht="14.5" thickBot="1" x14ac:dyDescent="0.35">
      <c r="B3" s="18"/>
      <c r="C3" s="18"/>
      <c r="D3" s="19" t="s">
        <v>0</v>
      </c>
      <c r="E3" s="20" t="s">
        <v>4</v>
      </c>
      <c r="F3" s="20" t="s">
        <v>4</v>
      </c>
      <c r="G3" s="25" t="s">
        <v>5</v>
      </c>
      <c r="H3" s="25" t="s">
        <v>5</v>
      </c>
      <c r="I3" s="2"/>
    </row>
    <row r="4" spans="2:12" ht="14.5" thickBot="1" x14ac:dyDescent="0.35">
      <c r="B4" s="18"/>
      <c r="C4" s="18"/>
      <c r="D4" s="19" t="s">
        <v>0</v>
      </c>
      <c r="E4" s="20" t="s">
        <v>6</v>
      </c>
      <c r="F4" s="20" t="s">
        <v>6</v>
      </c>
      <c r="G4" s="25" t="s">
        <v>7</v>
      </c>
      <c r="H4" s="25" t="s">
        <v>7</v>
      </c>
      <c r="I4" s="2"/>
    </row>
    <row r="5" spans="2:12" ht="14.5" thickBot="1" x14ac:dyDescent="0.35">
      <c r="B5" s="18"/>
      <c r="C5" s="18"/>
      <c r="D5" s="19" t="s">
        <v>0</v>
      </c>
      <c r="E5" s="18"/>
      <c r="F5" s="18"/>
      <c r="G5" s="25" t="s">
        <v>8</v>
      </c>
      <c r="H5" s="25" t="s">
        <v>8</v>
      </c>
      <c r="I5" s="2"/>
    </row>
    <row r="6" spans="2:12" ht="14.5" thickBot="1" x14ac:dyDescent="0.35">
      <c r="B6" s="21" t="s">
        <v>9</v>
      </c>
      <c r="C6" s="21" t="s">
        <v>9</v>
      </c>
      <c r="D6" s="21" t="s">
        <v>9</v>
      </c>
      <c r="E6" s="21" t="s">
        <v>9</v>
      </c>
      <c r="F6" s="21" t="s">
        <v>9</v>
      </c>
      <c r="G6" s="22" t="s">
        <v>10</v>
      </c>
      <c r="H6" s="22" t="s">
        <v>10</v>
      </c>
      <c r="I6" s="2"/>
    </row>
    <row r="7" spans="2:12" ht="14.5" thickBot="1" x14ac:dyDescent="0.35">
      <c r="B7" s="22" t="s">
        <v>11</v>
      </c>
      <c r="C7" s="22" t="s">
        <v>11</v>
      </c>
      <c r="D7" s="22" t="s">
        <v>11</v>
      </c>
      <c r="E7" s="22" t="s">
        <v>11</v>
      </c>
      <c r="F7" s="22" t="s">
        <v>11</v>
      </c>
      <c r="G7" s="22" t="s">
        <v>12</v>
      </c>
      <c r="H7" s="22" t="s">
        <v>12</v>
      </c>
      <c r="I7" s="2"/>
    </row>
    <row r="8" spans="2:12" ht="14.5" thickBot="1" x14ac:dyDescent="0.35">
      <c r="B8" s="22" t="s">
        <v>30</v>
      </c>
      <c r="C8" s="22" t="s">
        <v>30</v>
      </c>
      <c r="D8" s="22" t="s">
        <v>30</v>
      </c>
      <c r="E8" s="22" t="s">
        <v>30</v>
      </c>
      <c r="F8" s="22" t="s">
        <v>30</v>
      </c>
      <c r="G8" s="22" t="s">
        <v>31</v>
      </c>
      <c r="H8" s="22" t="s">
        <v>31</v>
      </c>
      <c r="I8" s="2"/>
    </row>
    <row r="9" spans="2:12" ht="14.5" thickBot="1" x14ac:dyDescent="0.35">
      <c r="B9" s="23" t="s">
        <v>15</v>
      </c>
      <c r="C9" s="23" t="s">
        <v>15</v>
      </c>
      <c r="D9" s="23" t="s">
        <v>15</v>
      </c>
      <c r="E9" s="22" t="s">
        <v>16</v>
      </c>
      <c r="F9" s="22" t="s">
        <v>16</v>
      </c>
      <c r="G9" s="22" t="s">
        <v>13</v>
      </c>
      <c r="H9" s="22" t="s">
        <v>13</v>
      </c>
      <c r="I9" s="2"/>
    </row>
    <row r="10" spans="2:12" ht="14.5" thickBot="1" x14ac:dyDescent="0.35">
      <c r="B10" s="23" t="s">
        <v>15</v>
      </c>
      <c r="C10" s="23" t="s">
        <v>15</v>
      </c>
      <c r="D10" s="23" t="s">
        <v>15</v>
      </c>
      <c r="E10" s="22" t="s">
        <v>32</v>
      </c>
      <c r="F10" s="22" t="s">
        <v>32</v>
      </c>
      <c r="G10" s="22" t="s">
        <v>14</v>
      </c>
      <c r="H10" s="22" t="s">
        <v>14</v>
      </c>
      <c r="I10" s="2"/>
      <c r="J10" s="11"/>
      <c r="K10" s="14" t="s">
        <v>359</v>
      </c>
      <c r="L10" s="14" t="s">
        <v>360</v>
      </c>
    </row>
    <row r="11" spans="2:12" ht="14.5" thickBot="1" x14ac:dyDescent="0.35">
      <c r="B11" s="5" t="s">
        <v>28</v>
      </c>
      <c r="C11" s="5" t="s">
        <v>18</v>
      </c>
      <c r="D11" s="5" t="s">
        <v>19</v>
      </c>
      <c r="E11" s="5" t="s">
        <v>33</v>
      </c>
      <c r="F11" s="5" t="s">
        <v>20</v>
      </c>
      <c r="G11" s="5" t="s">
        <v>21</v>
      </c>
      <c r="H11" s="5" t="s">
        <v>34</v>
      </c>
      <c r="I11" s="5" t="s">
        <v>358</v>
      </c>
      <c r="J11" s="17" t="s">
        <v>34</v>
      </c>
      <c r="K11" s="14" t="s">
        <v>21</v>
      </c>
      <c r="L11" s="14" t="s">
        <v>34</v>
      </c>
    </row>
    <row r="12" spans="2:12" ht="14.5" thickBot="1" x14ac:dyDescent="0.35">
      <c r="B12" s="6">
        <v>1</v>
      </c>
      <c r="C12" s="6" t="s">
        <v>22</v>
      </c>
      <c r="D12" s="9" t="s">
        <v>35</v>
      </c>
      <c r="E12" s="6" t="s">
        <v>23</v>
      </c>
      <c r="F12" s="6" t="s">
        <v>36</v>
      </c>
      <c r="G12" s="7"/>
      <c r="H12" s="7" t="s">
        <v>25</v>
      </c>
      <c r="I12" s="7"/>
      <c r="J12" s="12">
        <f>SUM(J13:J36)</f>
        <v>2595125</v>
      </c>
      <c r="K12" s="15"/>
      <c r="L12" s="14">
        <f>SUM(L13:L36)</f>
        <v>2755925</v>
      </c>
    </row>
    <row r="13" spans="2:12" ht="140.5" thickBot="1" x14ac:dyDescent="0.35">
      <c r="B13" s="2">
        <v>1</v>
      </c>
      <c r="C13" s="2" t="s">
        <v>22</v>
      </c>
      <c r="D13" s="4" t="s">
        <v>37</v>
      </c>
      <c r="E13" s="2" t="s">
        <v>38</v>
      </c>
      <c r="F13" s="2" t="s">
        <v>39</v>
      </c>
      <c r="G13" s="3" t="s">
        <v>41</v>
      </c>
      <c r="H13" s="3" t="s">
        <v>42</v>
      </c>
      <c r="I13" s="2">
        <v>10</v>
      </c>
      <c r="J13" s="13">
        <f t="shared" ref="J13:J36" si="0">I13*F13</f>
        <v>24000</v>
      </c>
      <c r="K13" s="16">
        <v>12</v>
      </c>
      <c r="L13" s="14">
        <f>F13*K13</f>
        <v>28800</v>
      </c>
    </row>
    <row r="14" spans="2:12" ht="42.5" thickBot="1" x14ac:dyDescent="0.35">
      <c r="B14" s="2">
        <v>2</v>
      </c>
      <c r="C14" s="2" t="s">
        <v>22</v>
      </c>
      <c r="D14" s="4" t="s">
        <v>43</v>
      </c>
      <c r="E14" s="2" t="s">
        <v>44</v>
      </c>
      <c r="F14" s="2" t="s">
        <v>36</v>
      </c>
      <c r="G14" s="3" t="s">
        <v>46</v>
      </c>
      <c r="H14" s="3" t="s">
        <v>47</v>
      </c>
      <c r="I14" s="2">
        <v>45000</v>
      </c>
      <c r="J14" s="13">
        <f t="shared" si="0"/>
        <v>45000</v>
      </c>
      <c r="K14" s="15">
        <v>45000</v>
      </c>
      <c r="L14" s="14">
        <f t="shared" ref="L14:L36" si="1">F14*K14</f>
        <v>45000</v>
      </c>
    </row>
    <row r="15" spans="2:12" ht="42.5" thickBot="1" x14ac:dyDescent="0.35">
      <c r="B15" s="2">
        <v>3</v>
      </c>
      <c r="C15" s="2" t="s">
        <v>22</v>
      </c>
      <c r="D15" s="4" t="s">
        <v>48</v>
      </c>
      <c r="E15" s="2" t="s">
        <v>49</v>
      </c>
      <c r="F15" s="2" t="s">
        <v>50</v>
      </c>
      <c r="G15" s="3" t="s">
        <v>52</v>
      </c>
      <c r="H15" s="3" t="s">
        <v>53</v>
      </c>
      <c r="I15" s="2">
        <v>4500</v>
      </c>
      <c r="J15" s="13">
        <f t="shared" si="0"/>
        <v>45000</v>
      </c>
      <c r="K15" s="15">
        <v>6100</v>
      </c>
      <c r="L15" s="14">
        <f t="shared" si="1"/>
        <v>61000</v>
      </c>
    </row>
    <row r="16" spans="2:12" ht="210.5" thickBot="1" x14ac:dyDescent="0.35">
      <c r="B16" s="2">
        <v>4</v>
      </c>
      <c r="C16" s="2" t="s">
        <v>22</v>
      </c>
      <c r="D16" s="4" t="s">
        <v>54</v>
      </c>
      <c r="E16" s="2" t="s">
        <v>38</v>
      </c>
      <c r="F16" s="2" t="s">
        <v>55</v>
      </c>
      <c r="G16" s="3" t="s">
        <v>56</v>
      </c>
      <c r="H16" s="3" t="s">
        <v>57</v>
      </c>
      <c r="I16" s="2">
        <v>110</v>
      </c>
      <c r="J16" s="13">
        <f t="shared" si="0"/>
        <v>187000</v>
      </c>
      <c r="K16" s="15">
        <v>120</v>
      </c>
      <c r="L16" s="14">
        <f t="shared" si="1"/>
        <v>204000</v>
      </c>
    </row>
    <row r="17" spans="2:12" ht="56.5" thickBot="1" x14ac:dyDescent="0.35">
      <c r="B17" s="2">
        <v>5</v>
      </c>
      <c r="C17" s="2" t="s">
        <v>22</v>
      </c>
      <c r="D17" s="4" t="s">
        <v>58</v>
      </c>
      <c r="E17" s="2" t="s">
        <v>59</v>
      </c>
      <c r="F17" s="2" t="s">
        <v>60</v>
      </c>
      <c r="G17" s="3" t="s">
        <v>63</v>
      </c>
      <c r="H17" s="8" t="s">
        <v>61</v>
      </c>
      <c r="I17" s="2">
        <v>65</v>
      </c>
      <c r="J17" s="13">
        <f t="shared" si="0"/>
        <v>15600</v>
      </c>
      <c r="K17" s="15">
        <v>65</v>
      </c>
      <c r="L17" s="14">
        <f t="shared" si="1"/>
        <v>15600</v>
      </c>
    </row>
    <row r="18" spans="2:12" ht="224.5" thickBot="1" x14ac:dyDescent="0.35">
      <c r="B18" s="2">
        <v>6</v>
      </c>
      <c r="C18" s="2" t="s">
        <v>22</v>
      </c>
      <c r="D18" s="4" t="s">
        <v>64</v>
      </c>
      <c r="E18" s="2" t="s">
        <v>38</v>
      </c>
      <c r="F18" s="2" t="s">
        <v>65</v>
      </c>
      <c r="G18" s="3" t="s">
        <v>67</v>
      </c>
      <c r="H18" s="3" t="s">
        <v>68</v>
      </c>
      <c r="I18" s="2">
        <v>160</v>
      </c>
      <c r="J18" s="13">
        <f t="shared" si="0"/>
        <v>336000</v>
      </c>
      <c r="K18" s="15">
        <v>165</v>
      </c>
      <c r="L18" s="14">
        <f t="shared" si="1"/>
        <v>346500</v>
      </c>
    </row>
    <row r="19" spans="2:12" ht="126.5" thickBot="1" x14ac:dyDescent="0.35">
      <c r="B19" s="2">
        <v>7</v>
      </c>
      <c r="C19" s="2" t="s">
        <v>22</v>
      </c>
      <c r="D19" s="4" t="s">
        <v>69</v>
      </c>
      <c r="E19" s="2" t="s">
        <v>38</v>
      </c>
      <c r="F19" s="2" t="s">
        <v>70</v>
      </c>
      <c r="G19" s="3" t="s">
        <v>72</v>
      </c>
      <c r="H19" s="3" t="s">
        <v>73</v>
      </c>
      <c r="I19" s="2">
        <v>55</v>
      </c>
      <c r="J19" s="13">
        <f t="shared" si="0"/>
        <v>176000</v>
      </c>
      <c r="K19" s="15">
        <v>55</v>
      </c>
      <c r="L19" s="14">
        <f t="shared" si="1"/>
        <v>176000</v>
      </c>
    </row>
    <row r="20" spans="2:12" ht="112.5" thickBot="1" x14ac:dyDescent="0.35">
      <c r="B20" s="2">
        <v>8</v>
      </c>
      <c r="C20" s="2" t="s">
        <v>22</v>
      </c>
      <c r="D20" s="4" t="s">
        <v>74</v>
      </c>
      <c r="E20" s="2" t="s">
        <v>38</v>
      </c>
      <c r="F20" s="2" t="s">
        <v>75</v>
      </c>
      <c r="G20" s="3" t="s">
        <v>76</v>
      </c>
      <c r="H20" s="3" t="s">
        <v>77</v>
      </c>
      <c r="I20" s="2">
        <v>65</v>
      </c>
      <c r="J20" s="13">
        <f t="shared" si="0"/>
        <v>52000</v>
      </c>
      <c r="K20" s="15">
        <v>70</v>
      </c>
      <c r="L20" s="14">
        <f t="shared" si="1"/>
        <v>56000</v>
      </c>
    </row>
    <row r="21" spans="2:12" ht="154.5" thickBot="1" x14ac:dyDescent="0.35">
      <c r="B21" s="2">
        <v>9</v>
      </c>
      <c r="C21" s="2" t="s">
        <v>22</v>
      </c>
      <c r="D21" s="4" t="s">
        <v>78</v>
      </c>
      <c r="E21" s="2" t="s">
        <v>38</v>
      </c>
      <c r="F21" s="2" t="s">
        <v>75</v>
      </c>
      <c r="G21" s="3" t="s">
        <v>80</v>
      </c>
      <c r="H21" s="3" t="s">
        <v>81</v>
      </c>
      <c r="I21" s="2">
        <v>210</v>
      </c>
      <c r="J21" s="13">
        <f t="shared" si="0"/>
        <v>168000</v>
      </c>
      <c r="K21" s="15">
        <v>225</v>
      </c>
      <c r="L21" s="14">
        <f t="shared" si="1"/>
        <v>180000</v>
      </c>
    </row>
    <row r="22" spans="2:12" ht="168.5" thickBot="1" x14ac:dyDescent="0.35">
      <c r="B22" s="2">
        <v>10</v>
      </c>
      <c r="C22" s="2" t="s">
        <v>22</v>
      </c>
      <c r="D22" s="4" t="s">
        <v>82</v>
      </c>
      <c r="E22" s="2" t="s">
        <v>38</v>
      </c>
      <c r="F22" s="2" t="s">
        <v>83</v>
      </c>
      <c r="G22" s="3" t="s">
        <v>56</v>
      </c>
      <c r="H22" s="3" t="s">
        <v>84</v>
      </c>
      <c r="I22" s="2">
        <v>160</v>
      </c>
      <c r="J22" s="13">
        <f t="shared" si="0"/>
        <v>147200</v>
      </c>
      <c r="K22" s="15">
        <v>160</v>
      </c>
      <c r="L22" s="14">
        <f t="shared" si="1"/>
        <v>147200</v>
      </c>
    </row>
    <row r="23" spans="2:12" ht="112.5" thickBot="1" x14ac:dyDescent="0.35">
      <c r="B23" s="2">
        <v>11</v>
      </c>
      <c r="C23" s="2" t="s">
        <v>22</v>
      </c>
      <c r="D23" s="4" t="s">
        <v>85</v>
      </c>
      <c r="E23" s="2" t="s">
        <v>59</v>
      </c>
      <c r="F23" s="2" t="s">
        <v>86</v>
      </c>
      <c r="G23" s="3" t="s">
        <v>87</v>
      </c>
      <c r="H23" s="3" t="s">
        <v>88</v>
      </c>
      <c r="I23" s="2">
        <v>90</v>
      </c>
      <c r="J23" s="13">
        <f t="shared" si="0"/>
        <v>22500</v>
      </c>
      <c r="K23" s="15">
        <v>90</v>
      </c>
      <c r="L23" s="14">
        <f t="shared" si="1"/>
        <v>22500</v>
      </c>
    </row>
    <row r="24" spans="2:12" ht="70.5" thickBot="1" x14ac:dyDescent="0.35">
      <c r="B24" s="2">
        <v>12</v>
      </c>
      <c r="C24" s="2" t="s">
        <v>22</v>
      </c>
      <c r="D24" s="4" t="s">
        <v>89</v>
      </c>
      <c r="E24" s="2" t="s">
        <v>38</v>
      </c>
      <c r="F24" s="2" t="s">
        <v>90</v>
      </c>
      <c r="G24" s="3" t="s">
        <v>92</v>
      </c>
      <c r="H24" s="8" t="s">
        <v>91</v>
      </c>
      <c r="I24" s="2">
        <v>185</v>
      </c>
      <c r="J24" s="13">
        <f t="shared" si="0"/>
        <v>13875</v>
      </c>
      <c r="K24" s="15">
        <v>185</v>
      </c>
      <c r="L24" s="14">
        <f t="shared" si="1"/>
        <v>13875</v>
      </c>
    </row>
    <row r="25" spans="2:12" ht="168.5" thickBot="1" x14ac:dyDescent="0.35">
      <c r="B25" s="2">
        <v>13</v>
      </c>
      <c r="C25" s="2" t="s">
        <v>22</v>
      </c>
      <c r="D25" s="4" t="s">
        <v>93</v>
      </c>
      <c r="E25" s="2" t="s">
        <v>38</v>
      </c>
      <c r="F25" s="2" t="s">
        <v>94</v>
      </c>
      <c r="G25" s="3" t="s">
        <v>95</v>
      </c>
      <c r="H25" s="3" t="s">
        <v>96</v>
      </c>
      <c r="I25" s="2">
        <v>285</v>
      </c>
      <c r="J25" s="13">
        <f t="shared" si="0"/>
        <v>327750</v>
      </c>
      <c r="K25" s="15">
        <v>295</v>
      </c>
      <c r="L25" s="14">
        <f t="shared" si="1"/>
        <v>339250</v>
      </c>
    </row>
    <row r="26" spans="2:12" ht="168.5" thickBot="1" x14ac:dyDescent="0.35">
      <c r="B26" s="2">
        <v>14</v>
      </c>
      <c r="C26" s="2" t="s">
        <v>22</v>
      </c>
      <c r="D26" s="4" t="s">
        <v>97</v>
      </c>
      <c r="E26" s="2" t="s">
        <v>38</v>
      </c>
      <c r="F26" s="2" t="s">
        <v>98</v>
      </c>
      <c r="G26" s="3" t="s">
        <v>99</v>
      </c>
      <c r="H26" s="3" t="s">
        <v>100</v>
      </c>
      <c r="I26" s="2">
        <v>390</v>
      </c>
      <c r="J26" s="13">
        <f t="shared" si="0"/>
        <v>175500</v>
      </c>
      <c r="K26" s="15">
        <v>390</v>
      </c>
      <c r="L26" s="14">
        <f t="shared" si="1"/>
        <v>175500</v>
      </c>
    </row>
    <row r="27" spans="2:12" ht="126.5" thickBot="1" x14ac:dyDescent="0.35">
      <c r="B27" s="2">
        <v>15</v>
      </c>
      <c r="C27" s="2" t="s">
        <v>22</v>
      </c>
      <c r="D27" s="4" t="s">
        <v>101</v>
      </c>
      <c r="E27" s="2" t="s">
        <v>102</v>
      </c>
      <c r="F27" s="2" t="s">
        <v>103</v>
      </c>
      <c r="G27" s="3" t="s">
        <v>66</v>
      </c>
      <c r="H27" s="3" t="s">
        <v>104</v>
      </c>
      <c r="I27" s="2">
        <v>130</v>
      </c>
      <c r="J27" s="13">
        <f t="shared" si="0"/>
        <v>22750</v>
      </c>
      <c r="K27" s="15">
        <v>140</v>
      </c>
      <c r="L27" s="14">
        <f t="shared" si="1"/>
        <v>24500</v>
      </c>
    </row>
    <row r="28" spans="2:12" ht="154.5" thickBot="1" x14ac:dyDescent="0.35">
      <c r="B28" s="2">
        <v>16</v>
      </c>
      <c r="C28" s="2" t="s">
        <v>22</v>
      </c>
      <c r="D28" s="4" t="s">
        <v>105</v>
      </c>
      <c r="E28" s="2" t="s">
        <v>38</v>
      </c>
      <c r="F28" s="2" t="s">
        <v>106</v>
      </c>
      <c r="G28" s="3" t="s">
        <v>108</v>
      </c>
      <c r="H28" s="3" t="s">
        <v>109</v>
      </c>
      <c r="I28" s="2">
        <v>465</v>
      </c>
      <c r="J28" s="13">
        <f t="shared" si="0"/>
        <v>127875</v>
      </c>
      <c r="K28" s="15">
        <v>465</v>
      </c>
      <c r="L28" s="14">
        <f t="shared" si="1"/>
        <v>127875</v>
      </c>
    </row>
    <row r="29" spans="2:12" ht="140.5" thickBot="1" x14ac:dyDescent="0.35">
      <c r="B29" s="2">
        <v>17</v>
      </c>
      <c r="C29" s="2" t="s">
        <v>22</v>
      </c>
      <c r="D29" s="4" t="s">
        <v>110</v>
      </c>
      <c r="E29" s="2" t="s">
        <v>38</v>
      </c>
      <c r="F29" s="2" t="s">
        <v>111</v>
      </c>
      <c r="G29" s="3" t="s">
        <v>113</v>
      </c>
      <c r="H29" s="8" t="s">
        <v>112</v>
      </c>
      <c r="I29" s="2">
        <v>145</v>
      </c>
      <c r="J29" s="13">
        <f t="shared" si="0"/>
        <v>235625</v>
      </c>
      <c r="K29" s="15">
        <v>145</v>
      </c>
      <c r="L29" s="14">
        <f t="shared" si="1"/>
        <v>235625</v>
      </c>
    </row>
    <row r="30" spans="2:12" ht="98.5" thickBot="1" x14ac:dyDescent="0.35">
      <c r="B30" s="2">
        <v>18</v>
      </c>
      <c r="C30" s="2" t="s">
        <v>22</v>
      </c>
      <c r="D30" s="4" t="s">
        <v>114</v>
      </c>
      <c r="E30" s="2" t="s">
        <v>59</v>
      </c>
      <c r="F30" s="2" t="s">
        <v>115</v>
      </c>
      <c r="G30" s="3" t="s">
        <v>116</v>
      </c>
      <c r="H30" s="3" t="s">
        <v>117</v>
      </c>
      <c r="I30" s="2">
        <v>275</v>
      </c>
      <c r="J30" s="13">
        <f t="shared" si="0"/>
        <v>24750</v>
      </c>
      <c r="K30" s="15">
        <v>275</v>
      </c>
      <c r="L30" s="14">
        <f t="shared" si="1"/>
        <v>24750</v>
      </c>
    </row>
    <row r="31" spans="2:12" ht="70.5" thickBot="1" x14ac:dyDescent="0.35">
      <c r="B31" s="2">
        <v>19</v>
      </c>
      <c r="C31" s="2" t="s">
        <v>22</v>
      </c>
      <c r="D31" s="4" t="s">
        <v>118</v>
      </c>
      <c r="E31" s="2" t="s">
        <v>59</v>
      </c>
      <c r="F31" s="2" t="s">
        <v>119</v>
      </c>
      <c r="G31" s="3" t="s">
        <v>120</v>
      </c>
      <c r="H31" s="3" t="s">
        <v>121</v>
      </c>
      <c r="I31" s="2">
        <v>325</v>
      </c>
      <c r="J31" s="13">
        <f t="shared" si="0"/>
        <v>32500</v>
      </c>
      <c r="K31" s="15">
        <v>375</v>
      </c>
      <c r="L31" s="14">
        <f t="shared" si="1"/>
        <v>37500</v>
      </c>
    </row>
    <row r="32" spans="2:12" ht="196.5" thickBot="1" x14ac:dyDescent="0.35">
      <c r="B32" s="2">
        <v>20</v>
      </c>
      <c r="C32" s="2" t="s">
        <v>22</v>
      </c>
      <c r="D32" s="4" t="s">
        <v>122</v>
      </c>
      <c r="E32" s="2" t="s">
        <v>38</v>
      </c>
      <c r="F32" s="2" t="s">
        <v>65</v>
      </c>
      <c r="G32" s="3" t="s">
        <v>62</v>
      </c>
      <c r="H32" s="3" t="s">
        <v>123</v>
      </c>
      <c r="I32" s="2">
        <v>45</v>
      </c>
      <c r="J32" s="13">
        <f t="shared" si="0"/>
        <v>94500</v>
      </c>
      <c r="K32" s="15">
        <v>45</v>
      </c>
      <c r="L32" s="14">
        <f t="shared" si="1"/>
        <v>94500</v>
      </c>
    </row>
    <row r="33" spans="2:13" ht="154.5" thickBot="1" x14ac:dyDescent="0.35">
      <c r="B33" s="2">
        <v>21</v>
      </c>
      <c r="C33" s="2" t="s">
        <v>22</v>
      </c>
      <c r="D33" s="4" t="s">
        <v>124</v>
      </c>
      <c r="E33" s="2" t="s">
        <v>38</v>
      </c>
      <c r="F33" s="2" t="s">
        <v>125</v>
      </c>
      <c r="G33" s="3" t="s">
        <v>126</v>
      </c>
      <c r="H33" s="3" t="s">
        <v>127</v>
      </c>
      <c r="I33" s="2">
        <v>140</v>
      </c>
      <c r="J33" s="13">
        <f t="shared" si="0"/>
        <v>72800</v>
      </c>
      <c r="K33" s="15">
        <v>140</v>
      </c>
      <c r="L33" s="14">
        <f t="shared" si="1"/>
        <v>72800</v>
      </c>
    </row>
    <row r="34" spans="2:13" ht="70.5" thickBot="1" x14ac:dyDescent="0.35">
      <c r="B34" s="2">
        <v>22</v>
      </c>
      <c r="C34" s="2" t="s">
        <v>22</v>
      </c>
      <c r="D34" s="4" t="s">
        <v>128</v>
      </c>
      <c r="E34" s="2" t="s">
        <v>38</v>
      </c>
      <c r="F34" s="2" t="s">
        <v>129</v>
      </c>
      <c r="G34" s="3" t="s">
        <v>130</v>
      </c>
      <c r="H34" s="3" t="s">
        <v>131</v>
      </c>
      <c r="I34" s="2">
        <v>200</v>
      </c>
      <c r="J34" s="13">
        <f t="shared" si="0"/>
        <v>130000</v>
      </c>
      <c r="K34" s="15">
        <v>315</v>
      </c>
      <c r="L34" s="14">
        <f t="shared" si="1"/>
        <v>204750</v>
      </c>
      <c r="M34" s="16"/>
    </row>
    <row r="35" spans="2:13" ht="70.5" thickBot="1" x14ac:dyDescent="0.35">
      <c r="B35" s="2">
        <v>23</v>
      </c>
      <c r="C35" s="2" t="s">
        <v>22</v>
      </c>
      <c r="D35" s="4" t="s">
        <v>132</v>
      </c>
      <c r="E35" s="2" t="s">
        <v>38</v>
      </c>
      <c r="F35" s="2" t="s">
        <v>133</v>
      </c>
      <c r="G35" s="3" t="s">
        <v>62</v>
      </c>
      <c r="H35" s="3" t="s">
        <v>134</v>
      </c>
      <c r="I35" s="2">
        <v>45</v>
      </c>
      <c r="J35" s="13">
        <f t="shared" si="0"/>
        <v>90900</v>
      </c>
      <c r="K35" s="15">
        <v>45</v>
      </c>
      <c r="L35" s="14">
        <f t="shared" si="1"/>
        <v>90900</v>
      </c>
    </row>
    <row r="36" spans="2:13" ht="70.5" thickBot="1" x14ac:dyDescent="0.35">
      <c r="B36" s="2">
        <v>24</v>
      </c>
      <c r="C36" s="2" t="s">
        <v>22</v>
      </c>
      <c r="D36" s="4" t="s">
        <v>135</v>
      </c>
      <c r="E36" s="2" t="s">
        <v>38</v>
      </c>
      <c r="F36" s="2" t="s">
        <v>136</v>
      </c>
      <c r="G36" s="3" t="s">
        <v>71</v>
      </c>
      <c r="H36" s="3" t="s">
        <v>138</v>
      </c>
      <c r="I36" s="2">
        <v>40</v>
      </c>
      <c r="J36" s="13">
        <f t="shared" si="0"/>
        <v>28000</v>
      </c>
      <c r="K36" s="15">
        <v>45</v>
      </c>
      <c r="L36" s="14">
        <f t="shared" si="1"/>
        <v>31500</v>
      </c>
    </row>
    <row r="37" spans="2:13" ht="14.5" thickBot="1" x14ac:dyDescent="0.35">
      <c r="B37" s="6">
        <v>2</v>
      </c>
      <c r="C37" s="6" t="s">
        <v>22</v>
      </c>
      <c r="D37" s="9" t="s">
        <v>139</v>
      </c>
      <c r="E37" s="6" t="s">
        <v>23</v>
      </c>
      <c r="F37" s="6" t="s">
        <v>36</v>
      </c>
      <c r="G37" s="7"/>
      <c r="H37" s="7" t="s">
        <v>26</v>
      </c>
      <c r="I37" s="7"/>
      <c r="J37" s="12">
        <f>SUM(J38:J84)</f>
        <v>4060380</v>
      </c>
      <c r="K37" s="15"/>
      <c r="L37" s="14">
        <f>SUM(L38:L84)</f>
        <v>4398105</v>
      </c>
    </row>
    <row r="38" spans="2:13" ht="266.5" thickBot="1" x14ac:dyDescent="0.35">
      <c r="B38" s="2">
        <v>25</v>
      </c>
      <c r="C38" s="2" t="s">
        <v>22</v>
      </c>
      <c r="D38" s="4" t="s">
        <v>140</v>
      </c>
      <c r="E38" s="2" t="s">
        <v>49</v>
      </c>
      <c r="F38" s="2" t="s">
        <v>36</v>
      </c>
      <c r="G38" s="3" t="s">
        <v>141</v>
      </c>
      <c r="H38" s="3" t="s">
        <v>142</v>
      </c>
      <c r="I38" s="2">
        <v>47600</v>
      </c>
      <c r="J38" s="13">
        <f>I38*F38</f>
        <v>47600</v>
      </c>
      <c r="K38" s="15">
        <v>47600</v>
      </c>
      <c r="L38" s="14">
        <f>F38*K38</f>
        <v>47600</v>
      </c>
    </row>
    <row r="39" spans="2:13" ht="224.5" thickBot="1" x14ac:dyDescent="0.35">
      <c r="B39" s="2">
        <v>26</v>
      </c>
      <c r="C39" s="2" t="s">
        <v>22</v>
      </c>
      <c r="D39" s="4" t="s">
        <v>143</v>
      </c>
      <c r="E39" s="2" t="s">
        <v>49</v>
      </c>
      <c r="F39" s="2" t="s">
        <v>36</v>
      </c>
      <c r="G39" s="3" t="s">
        <v>144</v>
      </c>
      <c r="H39" s="3" t="s">
        <v>145</v>
      </c>
      <c r="I39" s="2">
        <v>62500</v>
      </c>
      <c r="J39" s="13">
        <f t="shared" ref="J39:J84" si="2">I39*F39</f>
        <v>62500</v>
      </c>
      <c r="K39" s="15">
        <v>62500</v>
      </c>
      <c r="L39" s="14">
        <f t="shared" ref="L39:L84" si="3">F39*K39</f>
        <v>62500</v>
      </c>
    </row>
    <row r="40" spans="2:13" ht="252.5" thickBot="1" x14ac:dyDescent="0.35">
      <c r="B40" s="2">
        <v>27</v>
      </c>
      <c r="C40" s="2" t="s">
        <v>22</v>
      </c>
      <c r="D40" s="4" t="s">
        <v>146</v>
      </c>
      <c r="E40" s="2" t="s">
        <v>49</v>
      </c>
      <c r="F40" s="2" t="s">
        <v>36</v>
      </c>
      <c r="G40" s="3" t="s">
        <v>147</v>
      </c>
      <c r="H40" s="3" t="s">
        <v>148</v>
      </c>
      <c r="I40" s="2">
        <v>68000</v>
      </c>
      <c r="J40" s="13">
        <f t="shared" si="2"/>
        <v>68000</v>
      </c>
      <c r="K40" s="15">
        <v>68000</v>
      </c>
      <c r="L40" s="14">
        <f t="shared" si="3"/>
        <v>68000</v>
      </c>
    </row>
    <row r="41" spans="2:13" ht="168.5" thickBot="1" x14ac:dyDescent="0.35">
      <c r="B41" s="2">
        <v>28</v>
      </c>
      <c r="C41" s="2" t="s">
        <v>22</v>
      </c>
      <c r="D41" s="4" t="s">
        <v>149</v>
      </c>
      <c r="E41" s="2" t="s">
        <v>49</v>
      </c>
      <c r="F41" s="2" t="s">
        <v>36</v>
      </c>
      <c r="G41" s="3" t="s">
        <v>150</v>
      </c>
      <c r="H41" s="3" t="s">
        <v>151</v>
      </c>
      <c r="I41" s="2">
        <v>78030</v>
      </c>
      <c r="J41" s="13">
        <f t="shared" si="2"/>
        <v>78030</v>
      </c>
      <c r="K41" s="15">
        <v>78030</v>
      </c>
      <c r="L41" s="14">
        <f t="shared" si="3"/>
        <v>78030</v>
      </c>
    </row>
    <row r="42" spans="2:13" ht="168.5" thickBot="1" x14ac:dyDescent="0.35">
      <c r="B42" s="2">
        <v>29</v>
      </c>
      <c r="C42" s="2" t="s">
        <v>22</v>
      </c>
      <c r="D42" s="4" t="s">
        <v>152</v>
      </c>
      <c r="E42" s="2" t="s">
        <v>49</v>
      </c>
      <c r="F42" s="2" t="s">
        <v>153</v>
      </c>
      <c r="G42" s="3" t="s">
        <v>155</v>
      </c>
      <c r="H42" s="8" t="s">
        <v>154</v>
      </c>
      <c r="I42" s="2">
        <v>4800</v>
      </c>
      <c r="J42" s="13">
        <f t="shared" si="2"/>
        <v>9600</v>
      </c>
      <c r="K42" s="15">
        <v>4800</v>
      </c>
      <c r="L42" s="14">
        <f t="shared" si="3"/>
        <v>9600</v>
      </c>
    </row>
    <row r="43" spans="2:13" ht="196.5" thickBot="1" x14ac:dyDescent="0.35">
      <c r="B43" s="2">
        <v>30</v>
      </c>
      <c r="C43" s="2" t="s">
        <v>22</v>
      </c>
      <c r="D43" s="4" t="s">
        <v>156</v>
      </c>
      <c r="E43" s="2" t="s">
        <v>49</v>
      </c>
      <c r="F43" s="2" t="s">
        <v>36</v>
      </c>
      <c r="G43" s="3" t="s">
        <v>144</v>
      </c>
      <c r="H43" s="3" t="s">
        <v>145</v>
      </c>
      <c r="I43" s="2">
        <v>34000</v>
      </c>
      <c r="J43" s="13">
        <f t="shared" si="2"/>
        <v>34000</v>
      </c>
      <c r="K43" s="15">
        <v>42000</v>
      </c>
      <c r="L43" s="14">
        <f t="shared" si="3"/>
        <v>42000</v>
      </c>
    </row>
    <row r="44" spans="2:13" ht="350.5" thickBot="1" x14ac:dyDescent="0.35">
      <c r="B44" s="2">
        <v>31</v>
      </c>
      <c r="C44" s="2" t="s">
        <v>22</v>
      </c>
      <c r="D44" s="4" t="s">
        <v>157</v>
      </c>
      <c r="E44" s="2" t="s">
        <v>49</v>
      </c>
      <c r="F44" s="2" t="s">
        <v>36</v>
      </c>
      <c r="G44" s="3" t="s">
        <v>158</v>
      </c>
      <c r="H44" s="3" t="s">
        <v>159</v>
      </c>
      <c r="I44" s="2">
        <v>42000</v>
      </c>
      <c r="J44" s="13">
        <f t="shared" si="2"/>
        <v>42000</v>
      </c>
      <c r="K44" s="15">
        <v>50000</v>
      </c>
      <c r="L44" s="14">
        <f t="shared" si="3"/>
        <v>50000</v>
      </c>
    </row>
    <row r="45" spans="2:13" ht="350.5" thickBot="1" x14ac:dyDescent="0.35">
      <c r="B45" s="2">
        <v>32</v>
      </c>
      <c r="C45" s="2" t="s">
        <v>22</v>
      </c>
      <c r="D45" s="4" t="s">
        <v>160</v>
      </c>
      <c r="E45" s="2" t="s">
        <v>49</v>
      </c>
      <c r="F45" s="2" t="s">
        <v>36</v>
      </c>
      <c r="G45" s="3" t="s">
        <v>161</v>
      </c>
      <c r="H45" s="3" t="s">
        <v>162</v>
      </c>
      <c r="I45" s="2">
        <v>54600</v>
      </c>
      <c r="J45" s="13">
        <f t="shared" si="2"/>
        <v>54600</v>
      </c>
      <c r="K45" s="15">
        <v>62500</v>
      </c>
      <c r="L45" s="14">
        <f t="shared" si="3"/>
        <v>62500</v>
      </c>
    </row>
    <row r="46" spans="2:13" ht="140.5" thickBot="1" x14ac:dyDescent="0.35">
      <c r="B46" s="2">
        <v>33</v>
      </c>
      <c r="C46" s="2" t="s">
        <v>22</v>
      </c>
      <c r="D46" s="4" t="s">
        <v>163</v>
      </c>
      <c r="E46" s="2" t="s">
        <v>49</v>
      </c>
      <c r="F46" s="2" t="s">
        <v>153</v>
      </c>
      <c r="G46" s="3" t="s">
        <v>164</v>
      </c>
      <c r="H46" s="3" t="s">
        <v>165</v>
      </c>
      <c r="I46" s="2">
        <v>48000</v>
      </c>
      <c r="J46" s="13">
        <f t="shared" si="2"/>
        <v>96000</v>
      </c>
      <c r="K46" s="15">
        <v>63000</v>
      </c>
      <c r="L46" s="14">
        <f t="shared" si="3"/>
        <v>126000</v>
      </c>
      <c r="M46" s="16"/>
    </row>
    <row r="47" spans="2:13" ht="140.5" thickBot="1" x14ac:dyDescent="0.35">
      <c r="B47" s="2">
        <v>34</v>
      </c>
      <c r="C47" s="2" t="s">
        <v>22</v>
      </c>
      <c r="D47" s="4" t="s">
        <v>166</v>
      </c>
      <c r="E47" s="2" t="s">
        <v>49</v>
      </c>
      <c r="F47" s="2" t="s">
        <v>36</v>
      </c>
      <c r="G47" s="3" t="s">
        <v>168</v>
      </c>
      <c r="H47" s="3" t="s">
        <v>169</v>
      </c>
      <c r="I47" s="2">
        <v>52000</v>
      </c>
      <c r="J47" s="13">
        <f t="shared" si="2"/>
        <v>52000</v>
      </c>
      <c r="K47" s="15">
        <v>70000</v>
      </c>
      <c r="L47" s="14">
        <f t="shared" si="3"/>
        <v>70000</v>
      </c>
      <c r="M47" s="16"/>
    </row>
    <row r="48" spans="2:13" ht="140.5" thickBot="1" x14ac:dyDescent="0.35">
      <c r="B48" s="2">
        <v>35</v>
      </c>
      <c r="C48" s="2" t="s">
        <v>22</v>
      </c>
      <c r="D48" s="4" t="s">
        <v>170</v>
      </c>
      <c r="E48" s="2" t="s">
        <v>49</v>
      </c>
      <c r="F48" s="2" t="s">
        <v>36</v>
      </c>
      <c r="G48" s="3" t="s">
        <v>171</v>
      </c>
      <c r="H48" s="3" t="s">
        <v>172</v>
      </c>
      <c r="I48" s="2">
        <v>52000</v>
      </c>
      <c r="J48" s="13">
        <f t="shared" si="2"/>
        <v>52000</v>
      </c>
      <c r="K48" s="15">
        <v>70000</v>
      </c>
      <c r="L48" s="14">
        <f t="shared" si="3"/>
        <v>70000</v>
      </c>
    </row>
    <row r="49" spans="2:13" ht="182.5" thickBot="1" x14ac:dyDescent="0.35">
      <c r="B49" s="2">
        <v>36</v>
      </c>
      <c r="C49" s="2" t="s">
        <v>22</v>
      </c>
      <c r="D49" s="4" t="s">
        <v>173</v>
      </c>
      <c r="E49" s="2" t="s">
        <v>49</v>
      </c>
      <c r="F49" s="2" t="s">
        <v>36</v>
      </c>
      <c r="G49" s="3" t="s">
        <v>175</v>
      </c>
      <c r="H49" s="3" t="s">
        <v>176</v>
      </c>
      <c r="I49" s="2">
        <v>34000</v>
      </c>
      <c r="J49" s="13">
        <f t="shared" si="2"/>
        <v>34000</v>
      </c>
      <c r="K49" s="15">
        <v>34000</v>
      </c>
      <c r="L49" s="14">
        <f t="shared" si="3"/>
        <v>34000</v>
      </c>
    </row>
    <row r="50" spans="2:13" ht="126.5" thickBot="1" x14ac:dyDescent="0.35">
      <c r="B50" s="2">
        <v>37</v>
      </c>
      <c r="C50" s="2" t="s">
        <v>22</v>
      </c>
      <c r="D50" s="4" t="s">
        <v>177</v>
      </c>
      <c r="E50" s="2" t="s">
        <v>49</v>
      </c>
      <c r="F50" s="2" t="s">
        <v>36</v>
      </c>
      <c r="G50" s="3" t="s">
        <v>178</v>
      </c>
      <c r="H50" s="3" t="s">
        <v>179</v>
      </c>
      <c r="I50" s="2">
        <v>52800</v>
      </c>
      <c r="J50" s="13">
        <f t="shared" si="2"/>
        <v>52800</v>
      </c>
      <c r="K50" s="15">
        <v>52800</v>
      </c>
      <c r="L50" s="14">
        <f t="shared" si="3"/>
        <v>52800</v>
      </c>
    </row>
    <row r="51" spans="2:13" ht="294.5" thickBot="1" x14ac:dyDescent="0.35">
      <c r="B51" s="2">
        <v>38</v>
      </c>
      <c r="C51" s="2" t="s">
        <v>22</v>
      </c>
      <c r="D51" s="4" t="s">
        <v>180</v>
      </c>
      <c r="E51" s="2" t="s">
        <v>49</v>
      </c>
      <c r="F51" s="2" t="s">
        <v>153</v>
      </c>
      <c r="G51" s="3" t="s">
        <v>164</v>
      </c>
      <c r="H51" s="3" t="s">
        <v>165</v>
      </c>
      <c r="I51" s="2">
        <v>178000</v>
      </c>
      <c r="J51" s="13">
        <f t="shared" si="2"/>
        <v>356000</v>
      </c>
      <c r="K51" s="15">
        <v>178000</v>
      </c>
      <c r="L51" s="14">
        <f t="shared" si="3"/>
        <v>356000</v>
      </c>
    </row>
    <row r="52" spans="2:13" ht="84.5" thickBot="1" x14ac:dyDescent="0.35">
      <c r="B52" s="2">
        <v>39</v>
      </c>
      <c r="C52" s="2" t="s">
        <v>22</v>
      </c>
      <c r="D52" s="4" t="s">
        <v>181</v>
      </c>
      <c r="E52" s="2" t="s">
        <v>38</v>
      </c>
      <c r="F52" s="2" t="s">
        <v>182</v>
      </c>
      <c r="G52" s="3" t="s">
        <v>183</v>
      </c>
      <c r="H52" s="3" t="s">
        <v>184</v>
      </c>
      <c r="I52" s="2">
        <v>1075</v>
      </c>
      <c r="J52" s="13">
        <f t="shared" si="2"/>
        <v>376250</v>
      </c>
      <c r="K52" s="15">
        <v>1400</v>
      </c>
      <c r="L52" s="14">
        <f t="shared" si="3"/>
        <v>490000</v>
      </c>
    </row>
    <row r="53" spans="2:13" ht="140.5" thickBot="1" x14ac:dyDescent="0.35">
      <c r="B53" s="2">
        <v>40</v>
      </c>
      <c r="C53" s="2" t="s">
        <v>22</v>
      </c>
      <c r="D53" s="4" t="s">
        <v>185</v>
      </c>
      <c r="E53" s="2" t="s">
        <v>38</v>
      </c>
      <c r="F53" s="2" t="s">
        <v>186</v>
      </c>
      <c r="G53" s="3" t="s">
        <v>188</v>
      </c>
      <c r="H53" s="3" t="s">
        <v>189</v>
      </c>
      <c r="I53" s="2">
        <v>950</v>
      </c>
      <c r="J53" s="13">
        <f t="shared" si="2"/>
        <v>190000</v>
      </c>
      <c r="K53" s="15">
        <v>950</v>
      </c>
      <c r="L53" s="14">
        <f t="shared" si="3"/>
        <v>190000</v>
      </c>
    </row>
    <row r="54" spans="2:13" ht="140.5" thickBot="1" x14ac:dyDescent="0.35">
      <c r="B54" s="2">
        <v>41</v>
      </c>
      <c r="C54" s="2" t="s">
        <v>22</v>
      </c>
      <c r="D54" s="4" t="s">
        <v>190</v>
      </c>
      <c r="E54" s="2" t="s">
        <v>59</v>
      </c>
      <c r="F54" s="2" t="s">
        <v>191</v>
      </c>
      <c r="G54" s="3" t="s">
        <v>108</v>
      </c>
      <c r="H54" s="3" t="s">
        <v>192</v>
      </c>
      <c r="I54" s="2">
        <v>275</v>
      </c>
      <c r="J54" s="13">
        <f t="shared" si="2"/>
        <v>13750</v>
      </c>
      <c r="K54" s="15">
        <v>275</v>
      </c>
      <c r="L54" s="14">
        <f t="shared" si="3"/>
        <v>13750</v>
      </c>
    </row>
    <row r="55" spans="2:13" ht="126.5" thickBot="1" x14ac:dyDescent="0.35">
      <c r="B55" s="2">
        <v>42</v>
      </c>
      <c r="C55" s="2" t="s">
        <v>22</v>
      </c>
      <c r="D55" s="4" t="s">
        <v>193</v>
      </c>
      <c r="E55" s="2" t="s">
        <v>59</v>
      </c>
      <c r="F55" s="2" t="s">
        <v>186</v>
      </c>
      <c r="G55" s="3" t="s">
        <v>80</v>
      </c>
      <c r="H55" s="3" t="s">
        <v>194</v>
      </c>
      <c r="I55" s="2">
        <v>275</v>
      </c>
      <c r="J55" s="13">
        <f t="shared" si="2"/>
        <v>55000</v>
      </c>
      <c r="K55" s="15">
        <v>275</v>
      </c>
      <c r="L55" s="14">
        <f t="shared" si="3"/>
        <v>55000</v>
      </c>
    </row>
    <row r="56" spans="2:13" ht="154.5" thickBot="1" x14ac:dyDescent="0.35">
      <c r="B56" s="2">
        <v>43</v>
      </c>
      <c r="C56" s="2" t="s">
        <v>22</v>
      </c>
      <c r="D56" s="4" t="s">
        <v>195</v>
      </c>
      <c r="E56" s="2" t="s">
        <v>49</v>
      </c>
      <c r="F56" s="2" t="s">
        <v>153</v>
      </c>
      <c r="G56" s="3" t="s">
        <v>144</v>
      </c>
      <c r="H56" s="3" t="s">
        <v>196</v>
      </c>
      <c r="I56" s="2">
        <v>82500</v>
      </c>
      <c r="J56" s="13">
        <f t="shared" si="2"/>
        <v>165000</v>
      </c>
      <c r="K56" s="15">
        <v>82500</v>
      </c>
      <c r="L56" s="14">
        <f t="shared" si="3"/>
        <v>165000</v>
      </c>
    </row>
    <row r="57" spans="2:13" ht="126.5" thickBot="1" x14ac:dyDescent="0.35">
      <c r="B57" s="2">
        <v>44</v>
      </c>
      <c r="C57" s="2" t="s">
        <v>22</v>
      </c>
      <c r="D57" s="4" t="s">
        <v>197</v>
      </c>
      <c r="E57" s="2" t="s">
        <v>38</v>
      </c>
      <c r="F57" s="2" t="s">
        <v>198</v>
      </c>
      <c r="G57" s="3" t="s">
        <v>199</v>
      </c>
      <c r="H57" s="3" t="s">
        <v>45</v>
      </c>
      <c r="I57" s="2">
        <v>1200</v>
      </c>
      <c r="J57" s="13">
        <f t="shared" si="2"/>
        <v>30000</v>
      </c>
      <c r="K57" s="15">
        <v>1200</v>
      </c>
      <c r="L57" s="14">
        <f t="shared" si="3"/>
        <v>30000</v>
      </c>
    </row>
    <row r="58" spans="2:13" ht="154.5" thickBot="1" x14ac:dyDescent="0.35">
      <c r="B58" s="2">
        <v>45</v>
      </c>
      <c r="C58" s="2" t="s">
        <v>22</v>
      </c>
      <c r="D58" s="4" t="s">
        <v>200</v>
      </c>
      <c r="E58" s="2" t="s">
        <v>49</v>
      </c>
      <c r="F58" s="2" t="s">
        <v>36</v>
      </c>
      <c r="G58" s="3" t="s">
        <v>201</v>
      </c>
      <c r="H58" s="3" t="s">
        <v>202</v>
      </c>
      <c r="I58" s="2">
        <v>90000</v>
      </c>
      <c r="J58" s="13">
        <f t="shared" si="2"/>
        <v>90000</v>
      </c>
      <c r="K58" s="15">
        <v>90000</v>
      </c>
      <c r="L58" s="14">
        <f t="shared" si="3"/>
        <v>90000</v>
      </c>
    </row>
    <row r="59" spans="2:13" ht="140.5" thickBot="1" x14ac:dyDescent="0.35">
      <c r="B59" s="2">
        <v>46</v>
      </c>
      <c r="C59" s="2" t="s">
        <v>22</v>
      </c>
      <c r="D59" s="4" t="s">
        <v>203</v>
      </c>
      <c r="E59" s="2" t="s">
        <v>204</v>
      </c>
      <c r="F59" s="2" t="s">
        <v>205</v>
      </c>
      <c r="G59" s="3" t="s">
        <v>24</v>
      </c>
      <c r="H59" s="8" t="s">
        <v>17</v>
      </c>
      <c r="I59" s="2"/>
      <c r="J59" s="13">
        <f t="shared" si="2"/>
        <v>0</v>
      </c>
      <c r="K59" s="15"/>
      <c r="L59" s="14">
        <f t="shared" si="3"/>
        <v>0</v>
      </c>
    </row>
    <row r="60" spans="2:13" ht="28.5" thickBot="1" x14ac:dyDescent="0.35">
      <c r="B60" s="2">
        <v>47</v>
      </c>
      <c r="C60" s="2" t="s">
        <v>22</v>
      </c>
      <c r="D60" s="4" t="s">
        <v>206</v>
      </c>
      <c r="E60" s="2" t="s">
        <v>59</v>
      </c>
      <c r="F60" s="2" t="s">
        <v>198</v>
      </c>
      <c r="G60" s="3" t="s">
        <v>207</v>
      </c>
      <c r="H60" s="3" t="s">
        <v>208</v>
      </c>
      <c r="I60" s="2">
        <v>550</v>
      </c>
      <c r="J60" s="13">
        <f t="shared" si="2"/>
        <v>13750</v>
      </c>
      <c r="K60" s="15">
        <v>1050</v>
      </c>
      <c r="L60" s="14">
        <f t="shared" si="3"/>
        <v>26250</v>
      </c>
      <c r="M60" s="16"/>
    </row>
    <row r="61" spans="2:13" ht="126.5" thickBot="1" x14ac:dyDescent="0.35">
      <c r="B61" s="2">
        <v>48</v>
      </c>
      <c r="C61" s="2" t="s">
        <v>22</v>
      </c>
      <c r="D61" s="4" t="s">
        <v>209</v>
      </c>
      <c r="E61" s="2" t="s">
        <v>38</v>
      </c>
      <c r="F61" s="2" t="s">
        <v>90</v>
      </c>
      <c r="G61" s="3" t="s">
        <v>211</v>
      </c>
      <c r="H61" s="3" t="s">
        <v>212</v>
      </c>
      <c r="I61" s="2">
        <v>1500</v>
      </c>
      <c r="J61" s="13">
        <f t="shared" si="2"/>
        <v>112500</v>
      </c>
      <c r="K61" s="15">
        <v>1500</v>
      </c>
      <c r="L61" s="14">
        <f t="shared" si="3"/>
        <v>112500</v>
      </c>
    </row>
    <row r="62" spans="2:13" ht="14.5" thickBot="1" x14ac:dyDescent="0.35">
      <c r="B62" s="2">
        <v>49</v>
      </c>
      <c r="C62" s="2" t="s">
        <v>22</v>
      </c>
      <c r="D62" s="4" t="s">
        <v>213</v>
      </c>
      <c r="E62" s="2" t="s">
        <v>59</v>
      </c>
      <c r="F62" s="2" t="s">
        <v>214</v>
      </c>
      <c r="G62" s="3" t="s">
        <v>183</v>
      </c>
      <c r="H62" s="3" t="s">
        <v>215</v>
      </c>
      <c r="I62" s="2">
        <v>950</v>
      </c>
      <c r="J62" s="13">
        <f t="shared" si="2"/>
        <v>20900</v>
      </c>
      <c r="K62" s="15">
        <v>1050</v>
      </c>
      <c r="L62" s="14">
        <f t="shared" si="3"/>
        <v>23100</v>
      </c>
    </row>
    <row r="63" spans="2:13" ht="28.5" thickBot="1" x14ac:dyDescent="0.35">
      <c r="B63" s="2">
        <v>50</v>
      </c>
      <c r="C63" s="2" t="s">
        <v>22</v>
      </c>
      <c r="D63" s="4" t="s">
        <v>216</v>
      </c>
      <c r="E63" s="2" t="s">
        <v>59</v>
      </c>
      <c r="F63" s="2" t="s">
        <v>217</v>
      </c>
      <c r="G63" s="3" t="s">
        <v>218</v>
      </c>
      <c r="H63" s="8" t="s">
        <v>40</v>
      </c>
      <c r="I63" s="2">
        <v>2200</v>
      </c>
      <c r="J63" s="13">
        <f t="shared" si="2"/>
        <v>44000</v>
      </c>
      <c r="K63" s="15">
        <v>2200</v>
      </c>
      <c r="L63" s="14">
        <f t="shared" si="3"/>
        <v>44000</v>
      </c>
    </row>
    <row r="64" spans="2:13" ht="28.5" thickBot="1" x14ac:dyDescent="0.35">
      <c r="B64" s="2">
        <v>51</v>
      </c>
      <c r="C64" s="2" t="s">
        <v>22</v>
      </c>
      <c r="D64" s="4" t="s">
        <v>219</v>
      </c>
      <c r="E64" s="2" t="s">
        <v>49</v>
      </c>
      <c r="F64" s="2" t="s">
        <v>36</v>
      </c>
      <c r="G64" s="3" t="s">
        <v>221</v>
      </c>
      <c r="H64" s="3" t="s">
        <v>222</v>
      </c>
      <c r="I64" s="2">
        <v>7000</v>
      </c>
      <c r="J64" s="13">
        <f t="shared" si="2"/>
        <v>7000</v>
      </c>
      <c r="K64" s="15">
        <v>7000</v>
      </c>
      <c r="L64" s="14">
        <f t="shared" si="3"/>
        <v>7000</v>
      </c>
    </row>
    <row r="65" spans="2:12" ht="14.5" thickBot="1" x14ac:dyDescent="0.35">
      <c r="B65" s="2">
        <v>52</v>
      </c>
      <c r="C65" s="2" t="s">
        <v>22</v>
      </c>
      <c r="D65" s="4" t="s">
        <v>223</v>
      </c>
      <c r="E65" s="2" t="s">
        <v>59</v>
      </c>
      <c r="F65" s="2" t="s">
        <v>214</v>
      </c>
      <c r="G65" s="3" t="s">
        <v>225</v>
      </c>
      <c r="H65" s="3" t="s">
        <v>226</v>
      </c>
      <c r="I65" s="2">
        <v>600</v>
      </c>
      <c r="J65" s="13">
        <f t="shared" si="2"/>
        <v>13200</v>
      </c>
      <c r="K65" s="15">
        <v>600</v>
      </c>
      <c r="L65" s="14">
        <f t="shared" si="3"/>
        <v>13200</v>
      </c>
    </row>
    <row r="66" spans="2:12" ht="28.5" thickBot="1" x14ac:dyDescent="0.35">
      <c r="B66" s="2">
        <v>53</v>
      </c>
      <c r="C66" s="2" t="s">
        <v>22</v>
      </c>
      <c r="D66" s="4" t="s">
        <v>227</v>
      </c>
      <c r="E66" s="2" t="s">
        <v>22</v>
      </c>
      <c r="F66" s="2" t="s">
        <v>22</v>
      </c>
      <c r="G66" s="2"/>
      <c r="H66" s="2"/>
      <c r="I66" s="2"/>
      <c r="J66" s="13"/>
      <c r="K66" s="15"/>
      <c r="L66" s="14"/>
    </row>
    <row r="67" spans="2:12" ht="126.5" thickBot="1" x14ac:dyDescent="0.35">
      <c r="B67" s="2">
        <v>54</v>
      </c>
      <c r="C67" s="2" t="s">
        <v>22</v>
      </c>
      <c r="D67" s="4" t="s">
        <v>228</v>
      </c>
      <c r="E67" s="2" t="s">
        <v>38</v>
      </c>
      <c r="F67" s="2" t="s">
        <v>229</v>
      </c>
      <c r="G67" s="3" t="s">
        <v>230</v>
      </c>
      <c r="H67" s="3" t="s">
        <v>231</v>
      </c>
      <c r="I67" s="2">
        <v>2050</v>
      </c>
      <c r="J67" s="13">
        <f t="shared" si="2"/>
        <v>123000</v>
      </c>
      <c r="K67" s="15">
        <v>2850</v>
      </c>
      <c r="L67" s="14">
        <f t="shared" si="3"/>
        <v>171000</v>
      </c>
    </row>
    <row r="68" spans="2:12" ht="14.5" thickBot="1" x14ac:dyDescent="0.35">
      <c r="B68" s="2">
        <v>55</v>
      </c>
      <c r="C68" s="2" t="s">
        <v>22</v>
      </c>
      <c r="D68" s="4" t="s">
        <v>232</v>
      </c>
      <c r="E68" s="2" t="s">
        <v>38</v>
      </c>
      <c r="F68" s="2" t="s">
        <v>229</v>
      </c>
      <c r="G68" s="3" t="s">
        <v>108</v>
      </c>
      <c r="H68" s="8" t="s">
        <v>233</v>
      </c>
      <c r="I68" s="2">
        <v>550</v>
      </c>
      <c r="J68" s="13">
        <f t="shared" si="2"/>
        <v>33000</v>
      </c>
      <c r="K68" s="15">
        <v>550</v>
      </c>
      <c r="L68" s="14">
        <f t="shared" si="3"/>
        <v>33000</v>
      </c>
    </row>
    <row r="69" spans="2:12" ht="28.5" thickBot="1" x14ac:dyDescent="0.35">
      <c r="B69" s="2">
        <v>56</v>
      </c>
      <c r="C69" s="2" t="s">
        <v>22</v>
      </c>
      <c r="D69" s="4" t="s">
        <v>234</v>
      </c>
      <c r="E69" s="2" t="s">
        <v>59</v>
      </c>
      <c r="F69" s="2" t="s">
        <v>235</v>
      </c>
      <c r="G69" s="3" t="s">
        <v>130</v>
      </c>
      <c r="H69" s="8" t="s">
        <v>236</v>
      </c>
      <c r="I69" s="2">
        <v>750</v>
      </c>
      <c r="J69" s="13">
        <f t="shared" si="2"/>
        <v>22500</v>
      </c>
      <c r="K69" s="15">
        <v>750</v>
      </c>
      <c r="L69" s="14">
        <f t="shared" si="3"/>
        <v>22500</v>
      </c>
    </row>
    <row r="70" spans="2:12" ht="294.5" thickBot="1" x14ac:dyDescent="0.35">
      <c r="B70" s="2">
        <v>57</v>
      </c>
      <c r="C70" s="2" t="s">
        <v>22</v>
      </c>
      <c r="D70" s="4" t="s">
        <v>237</v>
      </c>
      <c r="E70" s="2" t="s">
        <v>59</v>
      </c>
      <c r="F70" s="2" t="s">
        <v>238</v>
      </c>
      <c r="G70" s="3" t="s">
        <v>239</v>
      </c>
      <c r="H70" s="3" t="s">
        <v>240</v>
      </c>
      <c r="I70" s="2">
        <v>7000</v>
      </c>
      <c r="J70" s="13">
        <f t="shared" si="2"/>
        <v>105000</v>
      </c>
      <c r="K70" s="15">
        <v>7000</v>
      </c>
      <c r="L70" s="14">
        <f t="shared" si="3"/>
        <v>105000</v>
      </c>
    </row>
    <row r="71" spans="2:12" ht="182.5" thickBot="1" x14ac:dyDescent="0.35">
      <c r="B71" s="2">
        <v>58</v>
      </c>
      <c r="C71" s="2" t="s">
        <v>22</v>
      </c>
      <c r="D71" s="4" t="s">
        <v>241</v>
      </c>
      <c r="E71" s="2" t="s">
        <v>59</v>
      </c>
      <c r="F71" s="2" t="s">
        <v>242</v>
      </c>
      <c r="G71" s="3" t="s">
        <v>52</v>
      </c>
      <c r="H71" s="3" t="s">
        <v>243</v>
      </c>
      <c r="I71" s="2">
        <v>8200</v>
      </c>
      <c r="J71" s="13">
        <f t="shared" si="2"/>
        <v>98400</v>
      </c>
      <c r="K71" s="15">
        <v>8200</v>
      </c>
      <c r="L71" s="14">
        <f t="shared" si="3"/>
        <v>98400</v>
      </c>
    </row>
    <row r="72" spans="2:12" ht="238.5" thickBot="1" x14ac:dyDescent="0.35">
      <c r="B72" s="2">
        <v>59</v>
      </c>
      <c r="C72" s="2" t="s">
        <v>22</v>
      </c>
      <c r="D72" s="4" t="s">
        <v>244</v>
      </c>
      <c r="E72" s="2" t="s">
        <v>38</v>
      </c>
      <c r="F72" s="2" t="s">
        <v>245</v>
      </c>
      <c r="G72" s="3" t="s">
        <v>246</v>
      </c>
      <c r="H72" s="3" t="s">
        <v>247</v>
      </c>
      <c r="I72" s="2">
        <v>1050</v>
      </c>
      <c r="J72" s="13">
        <f t="shared" si="2"/>
        <v>451500</v>
      </c>
      <c r="K72" s="15">
        <v>1050</v>
      </c>
      <c r="L72" s="14">
        <f t="shared" si="3"/>
        <v>451500</v>
      </c>
    </row>
    <row r="73" spans="2:12" ht="154.5" thickBot="1" x14ac:dyDescent="0.35">
      <c r="B73" s="2">
        <v>60</v>
      </c>
      <c r="C73" s="2" t="s">
        <v>22</v>
      </c>
      <c r="D73" s="4" t="s">
        <v>248</v>
      </c>
      <c r="E73" s="2" t="s">
        <v>38</v>
      </c>
      <c r="F73" s="2" t="s">
        <v>249</v>
      </c>
      <c r="G73" s="3" t="s">
        <v>80</v>
      </c>
      <c r="H73" s="8" t="s">
        <v>250</v>
      </c>
      <c r="I73" s="2">
        <v>350</v>
      </c>
      <c r="J73" s="13">
        <f t="shared" si="2"/>
        <v>297500</v>
      </c>
      <c r="K73" s="15">
        <v>350</v>
      </c>
      <c r="L73" s="14">
        <f t="shared" si="3"/>
        <v>297500</v>
      </c>
    </row>
    <row r="74" spans="2:12" ht="70.5" thickBot="1" x14ac:dyDescent="0.35">
      <c r="B74" s="2">
        <v>61</v>
      </c>
      <c r="C74" s="2" t="s">
        <v>22</v>
      </c>
      <c r="D74" s="4" t="s">
        <v>251</v>
      </c>
      <c r="E74" s="2" t="s">
        <v>59</v>
      </c>
      <c r="F74" s="2" t="s">
        <v>103</v>
      </c>
      <c r="G74" s="3" t="s">
        <v>252</v>
      </c>
      <c r="H74" s="3" t="s">
        <v>253</v>
      </c>
      <c r="I74" s="2">
        <v>120</v>
      </c>
      <c r="J74" s="13">
        <f t="shared" si="2"/>
        <v>21000</v>
      </c>
      <c r="K74" s="15">
        <v>150</v>
      </c>
      <c r="L74" s="14">
        <f t="shared" si="3"/>
        <v>26250</v>
      </c>
    </row>
    <row r="75" spans="2:12" ht="70.5" thickBot="1" x14ac:dyDescent="0.35">
      <c r="B75" s="2">
        <v>62</v>
      </c>
      <c r="C75" s="2" t="s">
        <v>22</v>
      </c>
      <c r="D75" s="4" t="s">
        <v>254</v>
      </c>
      <c r="E75" s="2" t="s">
        <v>59</v>
      </c>
      <c r="F75" s="2" t="s">
        <v>255</v>
      </c>
      <c r="G75" s="3" t="s">
        <v>256</v>
      </c>
      <c r="H75" s="3" t="s">
        <v>257</v>
      </c>
      <c r="I75" s="2">
        <v>120</v>
      </c>
      <c r="J75" s="13">
        <f t="shared" si="2"/>
        <v>27000</v>
      </c>
      <c r="K75" s="15">
        <v>150</v>
      </c>
      <c r="L75" s="14">
        <f t="shared" si="3"/>
        <v>33750</v>
      </c>
    </row>
    <row r="76" spans="2:12" ht="182.5" thickBot="1" x14ac:dyDescent="0.35">
      <c r="B76" s="2">
        <v>63</v>
      </c>
      <c r="C76" s="2" t="s">
        <v>22</v>
      </c>
      <c r="D76" s="4" t="s">
        <v>258</v>
      </c>
      <c r="E76" s="2" t="s">
        <v>38</v>
      </c>
      <c r="F76" s="2" t="s">
        <v>259</v>
      </c>
      <c r="G76" s="3" t="s">
        <v>210</v>
      </c>
      <c r="H76" s="3" t="s">
        <v>148</v>
      </c>
      <c r="I76" s="2">
        <v>1150</v>
      </c>
      <c r="J76" s="13">
        <f t="shared" si="2"/>
        <v>80500</v>
      </c>
      <c r="K76" s="15">
        <v>1150</v>
      </c>
      <c r="L76" s="14">
        <f t="shared" si="3"/>
        <v>80500</v>
      </c>
    </row>
    <row r="77" spans="2:12" ht="126.5" thickBot="1" x14ac:dyDescent="0.35">
      <c r="B77" s="2">
        <v>64</v>
      </c>
      <c r="C77" s="2" t="s">
        <v>22</v>
      </c>
      <c r="D77" s="4" t="s">
        <v>260</v>
      </c>
      <c r="E77" s="2" t="s">
        <v>38</v>
      </c>
      <c r="F77" s="2" t="s">
        <v>261</v>
      </c>
      <c r="G77" s="3" t="s">
        <v>218</v>
      </c>
      <c r="H77" s="3" t="s">
        <v>187</v>
      </c>
      <c r="I77" s="2">
        <v>2800</v>
      </c>
      <c r="J77" s="13">
        <f t="shared" si="2"/>
        <v>350000</v>
      </c>
      <c r="K77" s="15">
        <v>2800</v>
      </c>
      <c r="L77" s="14">
        <f t="shared" si="3"/>
        <v>350000</v>
      </c>
    </row>
    <row r="78" spans="2:12" ht="98.5" thickBot="1" x14ac:dyDescent="0.35">
      <c r="B78" s="2">
        <v>65</v>
      </c>
      <c r="C78" s="2" t="s">
        <v>22</v>
      </c>
      <c r="D78" s="4" t="s">
        <v>263</v>
      </c>
      <c r="E78" s="2" t="s">
        <v>38</v>
      </c>
      <c r="F78" s="2" t="s">
        <v>191</v>
      </c>
      <c r="G78" s="3" t="s">
        <v>108</v>
      </c>
      <c r="H78" s="3" t="s">
        <v>192</v>
      </c>
      <c r="I78" s="2">
        <v>75</v>
      </c>
      <c r="J78" s="13">
        <f t="shared" si="2"/>
        <v>3750</v>
      </c>
      <c r="K78" s="15">
        <v>85</v>
      </c>
      <c r="L78" s="14">
        <f t="shared" si="3"/>
        <v>4250</v>
      </c>
    </row>
    <row r="79" spans="2:12" ht="28.5" thickBot="1" x14ac:dyDescent="0.35">
      <c r="B79" s="2">
        <v>66</v>
      </c>
      <c r="C79" s="2" t="s">
        <v>22</v>
      </c>
      <c r="D79" s="4" t="s">
        <v>265</v>
      </c>
      <c r="E79" s="2" t="s">
        <v>49</v>
      </c>
      <c r="F79" s="2" t="s">
        <v>98</v>
      </c>
      <c r="G79" s="3" t="s">
        <v>266</v>
      </c>
      <c r="H79" s="3" t="s">
        <v>267</v>
      </c>
      <c r="I79" s="2">
        <v>85</v>
      </c>
      <c r="J79" s="13">
        <f t="shared" si="2"/>
        <v>38250</v>
      </c>
      <c r="K79" s="15">
        <v>200</v>
      </c>
      <c r="L79" s="14">
        <f t="shared" si="3"/>
        <v>90000</v>
      </c>
    </row>
    <row r="80" spans="2:12" ht="28.5" thickBot="1" x14ac:dyDescent="0.35">
      <c r="B80" s="2">
        <v>67</v>
      </c>
      <c r="C80" s="2" t="s">
        <v>22</v>
      </c>
      <c r="D80" s="4" t="s">
        <v>268</v>
      </c>
      <c r="E80" s="2" t="s">
        <v>49</v>
      </c>
      <c r="F80" s="2" t="s">
        <v>269</v>
      </c>
      <c r="G80" s="3" t="s">
        <v>270</v>
      </c>
      <c r="H80" s="8" t="s">
        <v>137</v>
      </c>
      <c r="I80" s="2">
        <v>27000</v>
      </c>
      <c r="J80" s="13">
        <f t="shared" si="2"/>
        <v>162000</v>
      </c>
      <c r="K80" s="15">
        <v>27000</v>
      </c>
      <c r="L80" s="14">
        <f t="shared" si="3"/>
        <v>162000</v>
      </c>
    </row>
    <row r="81" spans="2:13" ht="28.5" thickBot="1" x14ac:dyDescent="0.35">
      <c r="B81" s="2">
        <v>68</v>
      </c>
      <c r="C81" s="2" t="s">
        <v>22</v>
      </c>
      <c r="D81" s="4" t="s">
        <v>271</v>
      </c>
      <c r="E81" s="2" t="s">
        <v>38</v>
      </c>
      <c r="F81" s="2" t="s">
        <v>90</v>
      </c>
      <c r="G81" s="3" t="s">
        <v>274</v>
      </c>
      <c r="H81" s="3" t="s">
        <v>275</v>
      </c>
      <c r="I81" s="2">
        <v>320</v>
      </c>
      <c r="J81" s="13">
        <f t="shared" si="2"/>
        <v>24000</v>
      </c>
      <c r="K81" s="15">
        <v>325</v>
      </c>
      <c r="L81" s="14">
        <f t="shared" si="3"/>
        <v>24375</v>
      </c>
    </row>
    <row r="82" spans="2:13" ht="56.5" thickBot="1" x14ac:dyDescent="0.35">
      <c r="B82" s="2">
        <v>69</v>
      </c>
      <c r="C82" s="2" t="s">
        <v>22</v>
      </c>
      <c r="D82" s="4" t="s">
        <v>276</v>
      </c>
      <c r="E82" s="2" t="s">
        <v>38</v>
      </c>
      <c r="F82" s="2" t="s">
        <v>277</v>
      </c>
      <c r="G82" s="3" t="s">
        <v>79</v>
      </c>
      <c r="H82" s="3" t="s">
        <v>278</v>
      </c>
      <c r="I82" s="2">
        <v>220</v>
      </c>
      <c r="J82" s="13">
        <f t="shared" si="2"/>
        <v>33000</v>
      </c>
      <c r="K82" s="15">
        <v>225</v>
      </c>
      <c r="L82" s="14">
        <f t="shared" si="3"/>
        <v>33750</v>
      </c>
    </row>
    <row r="83" spans="2:13" ht="42.5" thickBot="1" x14ac:dyDescent="0.35">
      <c r="B83" s="2">
        <v>70</v>
      </c>
      <c r="C83" s="2" t="s">
        <v>22</v>
      </c>
      <c r="D83" s="4" t="s">
        <v>279</v>
      </c>
      <c r="E83" s="2" t="s">
        <v>49</v>
      </c>
      <c r="F83" s="2" t="s">
        <v>280</v>
      </c>
      <c r="G83" s="3" t="s">
        <v>281</v>
      </c>
      <c r="H83" s="3" t="s">
        <v>282</v>
      </c>
      <c r="I83" s="2">
        <v>3500</v>
      </c>
      <c r="J83" s="13">
        <f t="shared" si="2"/>
        <v>10500</v>
      </c>
      <c r="K83" s="15">
        <v>4500</v>
      </c>
      <c r="L83" s="14">
        <f t="shared" si="3"/>
        <v>13500</v>
      </c>
    </row>
    <row r="84" spans="2:13" ht="42.5" thickBot="1" x14ac:dyDescent="0.35">
      <c r="B84" s="2">
        <v>71</v>
      </c>
      <c r="C84" s="2" t="s">
        <v>22</v>
      </c>
      <c r="D84" s="4" t="s">
        <v>283</v>
      </c>
      <c r="E84" s="2" t="s">
        <v>49</v>
      </c>
      <c r="F84" s="2" t="s">
        <v>280</v>
      </c>
      <c r="G84" s="3" t="s">
        <v>285</v>
      </c>
      <c r="H84" s="3" t="s">
        <v>51</v>
      </c>
      <c r="I84" s="2">
        <v>3000</v>
      </c>
      <c r="J84" s="13">
        <f t="shared" si="2"/>
        <v>9000</v>
      </c>
      <c r="K84" s="15">
        <v>4000</v>
      </c>
      <c r="L84" s="14">
        <f t="shared" si="3"/>
        <v>12000</v>
      </c>
    </row>
    <row r="85" spans="2:13" ht="14.5" thickBot="1" x14ac:dyDescent="0.35">
      <c r="B85" s="6">
        <v>3</v>
      </c>
      <c r="C85" s="6" t="s">
        <v>22</v>
      </c>
      <c r="D85" s="9" t="s">
        <v>286</v>
      </c>
      <c r="E85" s="6" t="s">
        <v>23</v>
      </c>
      <c r="F85" s="6" t="s">
        <v>36</v>
      </c>
      <c r="G85" s="7"/>
      <c r="H85" s="7" t="s">
        <v>27</v>
      </c>
      <c r="I85" s="7"/>
      <c r="J85" s="12">
        <f>SUM(J86:J114)</f>
        <v>352780</v>
      </c>
      <c r="K85" s="15"/>
      <c r="L85" s="14">
        <f>SUM(L86:L114)</f>
        <v>429380</v>
      </c>
    </row>
    <row r="86" spans="2:13" ht="98.5" thickBot="1" x14ac:dyDescent="0.35">
      <c r="B86" s="2">
        <v>72</v>
      </c>
      <c r="C86" s="2" t="s">
        <v>22</v>
      </c>
      <c r="D86" s="4" t="s">
        <v>287</v>
      </c>
      <c r="E86" s="2" t="s">
        <v>288</v>
      </c>
      <c r="F86" s="2" t="s">
        <v>289</v>
      </c>
      <c r="G86" s="3" t="s">
        <v>290</v>
      </c>
      <c r="H86" s="3" t="s">
        <v>291</v>
      </c>
      <c r="I86" s="2">
        <v>100</v>
      </c>
      <c r="J86" s="13">
        <f>I86*F86</f>
        <v>22200</v>
      </c>
      <c r="K86" s="15">
        <v>100</v>
      </c>
      <c r="L86" s="14">
        <f>F86*K86</f>
        <v>22200</v>
      </c>
    </row>
    <row r="87" spans="2:13" ht="98.5" thickBot="1" x14ac:dyDescent="0.35">
      <c r="B87" s="2">
        <v>73</v>
      </c>
      <c r="C87" s="2" t="s">
        <v>22</v>
      </c>
      <c r="D87" s="4" t="s">
        <v>292</v>
      </c>
      <c r="E87" s="2" t="s">
        <v>288</v>
      </c>
      <c r="F87" s="2" t="s">
        <v>293</v>
      </c>
      <c r="G87" s="3" t="s">
        <v>224</v>
      </c>
      <c r="H87" s="3" t="s">
        <v>294</v>
      </c>
      <c r="I87" s="2">
        <v>120</v>
      </c>
      <c r="J87" s="13">
        <f t="shared" ref="J87:J114" si="4">I87*F87</f>
        <v>10560</v>
      </c>
      <c r="K87" s="15">
        <v>120</v>
      </c>
      <c r="L87" s="14">
        <f t="shared" ref="L87:L114" si="5">F87*K87</f>
        <v>10560</v>
      </c>
    </row>
    <row r="88" spans="2:13" ht="98.5" thickBot="1" x14ac:dyDescent="0.35">
      <c r="B88" s="2">
        <v>74</v>
      </c>
      <c r="C88" s="2" t="s">
        <v>22</v>
      </c>
      <c r="D88" s="4" t="s">
        <v>295</v>
      </c>
      <c r="E88" s="2" t="s">
        <v>288</v>
      </c>
      <c r="F88" s="2" t="s">
        <v>238</v>
      </c>
      <c r="G88" s="3" t="s">
        <v>296</v>
      </c>
      <c r="H88" s="3" t="s">
        <v>297</v>
      </c>
      <c r="I88" s="2">
        <v>140</v>
      </c>
      <c r="J88" s="13">
        <f t="shared" si="4"/>
        <v>2100</v>
      </c>
      <c r="K88" s="15">
        <v>140</v>
      </c>
      <c r="L88" s="14">
        <f t="shared" si="5"/>
        <v>2100</v>
      </c>
    </row>
    <row r="89" spans="2:13" ht="98.5" thickBot="1" x14ac:dyDescent="0.35">
      <c r="B89" s="2">
        <v>75</v>
      </c>
      <c r="C89" s="2" t="s">
        <v>22</v>
      </c>
      <c r="D89" s="4" t="s">
        <v>298</v>
      </c>
      <c r="E89" s="2" t="s">
        <v>288</v>
      </c>
      <c r="F89" s="2" t="s">
        <v>238</v>
      </c>
      <c r="G89" s="3" t="s">
        <v>299</v>
      </c>
      <c r="H89" s="3" t="s">
        <v>300</v>
      </c>
      <c r="I89" s="2">
        <v>170</v>
      </c>
      <c r="J89" s="13">
        <f t="shared" si="4"/>
        <v>2550</v>
      </c>
      <c r="K89" s="15">
        <v>170</v>
      </c>
      <c r="L89" s="14">
        <f t="shared" si="5"/>
        <v>2550</v>
      </c>
    </row>
    <row r="90" spans="2:13" ht="84.5" thickBot="1" x14ac:dyDescent="0.35">
      <c r="B90" s="2">
        <v>76</v>
      </c>
      <c r="C90" s="2" t="s">
        <v>22</v>
      </c>
      <c r="D90" s="4" t="s">
        <v>301</v>
      </c>
      <c r="E90" s="2" t="s">
        <v>288</v>
      </c>
      <c r="F90" s="2" t="s">
        <v>119</v>
      </c>
      <c r="G90" s="3" t="s">
        <v>95</v>
      </c>
      <c r="H90" s="3" t="s">
        <v>302</v>
      </c>
      <c r="I90" s="2">
        <v>140</v>
      </c>
      <c r="J90" s="13">
        <f t="shared" si="4"/>
        <v>14000</v>
      </c>
      <c r="K90" s="15">
        <v>140</v>
      </c>
      <c r="L90" s="14">
        <f t="shared" si="5"/>
        <v>14000</v>
      </c>
    </row>
    <row r="91" spans="2:13" ht="84.5" thickBot="1" x14ac:dyDescent="0.35">
      <c r="B91" s="2">
        <v>77</v>
      </c>
      <c r="C91" s="2" t="s">
        <v>22</v>
      </c>
      <c r="D91" s="4" t="s">
        <v>303</v>
      </c>
      <c r="E91" s="2" t="s">
        <v>288</v>
      </c>
      <c r="F91" s="2" t="s">
        <v>238</v>
      </c>
      <c r="G91" s="3" t="s">
        <v>304</v>
      </c>
      <c r="H91" s="3" t="s">
        <v>305</v>
      </c>
      <c r="I91" s="2">
        <v>160</v>
      </c>
      <c r="J91" s="13">
        <f t="shared" si="4"/>
        <v>2400</v>
      </c>
      <c r="K91" s="15">
        <v>160</v>
      </c>
      <c r="L91" s="14">
        <f t="shared" si="5"/>
        <v>2400</v>
      </c>
    </row>
    <row r="92" spans="2:13" ht="70.5" thickBot="1" x14ac:dyDescent="0.35">
      <c r="B92" s="2">
        <v>78</v>
      </c>
      <c r="C92" s="2" t="s">
        <v>22</v>
      </c>
      <c r="D92" s="4" t="s">
        <v>306</v>
      </c>
      <c r="E92" s="2" t="s">
        <v>307</v>
      </c>
      <c r="F92" s="2" t="s">
        <v>217</v>
      </c>
      <c r="G92" s="3" t="s">
        <v>308</v>
      </c>
      <c r="H92" s="8" t="s">
        <v>264</v>
      </c>
      <c r="I92" s="2">
        <v>300</v>
      </c>
      <c r="J92" s="13">
        <f t="shared" si="4"/>
        <v>6000</v>
      </c>
      <c r="K92" s="15">
        <v>350</v>
      </c>
      <c r="L92" s="14">
        <f t="shared" si="5"/>
        <v>7000</v>
      </c>
      <c r="M92" s="1" t="s">
        <v>361</v>
      </c>
    </row>
    <row r="93" spans="2:13" ht="70.5" thickBot="1" x14ac:dyDescent="0.35">
      <c r="B93" s="2">
        <v>79</v>
      </c>
      <c r="C93" s="2" t="s">
        <v>22</v>
      </c>
      <c r="D93" s="4" t="s">
        <v>309</v>
      </c>
      <c r="E93" s="2" t="s">
        <v>307</v>
      </c>
      <c r="F93" s="2" t="s">
        <v>36</v>
      </c>
      <c r="G93" s="3" t="s">
        <v>262</v>
      </c>
      <c r="H93" s="3" t="s">
        <v>310</v>
      </c>
      <c r="I93" s="2">
        <v>1050</v>
      </c>
      <c r="J93" s="13">
        <f t="shared" si="4"/>
        <v>1050</v>
      </c>
      <c r="K93" s="15">
        <v>1100</v>
      </c>
      <c r="L93" s="14">
        <f t="shared" si="5"/>
        <v>1100</v>
      </c>
      <c r="M93" s="1" t="s">
        <v>361</v>
      </c>
    </row>
    <row r="94" spans="2:13" ht="70.5" thickBot="1" x14ac:dyDescent="0.35">
      <c r="B94" s="2">
        <v>80</v>
      </c>
      <c r="C94" s="2" t="s">
        <v>22</v>
      </c>
      <c r="D94" s="4" t="s">
        <v>311</v>
      </c>
      <c r="E94" s="2" t="s">
        <v>307</v>
      </c>
      <c r="F94" s="2" t="s">
        <v>153</v>
      </c>
      <c r="G94" s="3" t="s">
        <v>220</v>
      </c>
      <c r="H94" s="3" t="s">
        <v>312</v>
      </c>
      <c r="I94" s="2">
        <v>1575</v>
      </c>
      <c r="J94" s="13">
        <f t="shared" si="4"/>
        <v>3150</v>
      </c>
      <c r="K94" s="15">
        <v>1650</v>
      </c>
      <c r="L94" s="14">
        <f t="shared" si="5"/>
        <v>3300</v>
      </c>
      <c r="M94" s="1" t="s">
        <v>361</v>
      </c>
    </row>
    <row r="95" spans="2:13" ht="84.5" thickBot="1" x14ac:dyDescent="0.35">
      <c r="B95" s="2">
        <v>81</v>
      </c>
      <c r="C95" s="2" t="s">
        <v>22</v>
      </c>
      <c r="D95" s="4" t="s">
        <v>313</v>
      </c>
      <c r="E95" s="2" t="s">
        <v>288</v>
      </c>
      <c r="F95" s="2" t="s">
        <v>314</v>
      </c>
      <c r="G95" s="3" t="s">
        <v>315</v>
      </c>
      <c r="H95" s="3" t="s">
        <v>316</v>
      </c>
      <c r="I95" s="2">
        <v>420</v>
      </c>
      <c r="J95" s="13">
        <f t="shared" si="4"/>
        <v>46200</v>
      </c>
      <c r="K95" s="15">
        <v>420</v>
      </c>
      <c r="L95" s="14">
        <f t="shared" si="5"/>
        <v>46200</v>
      </c>
    </row>
    <row r="96" spans="2:13" ht="84.5" thickBot="1" x14ac:dyDescent="0.35">
      <c r="B96" s="2">
        <v>82</v>
      </c>
      <c r="C96" s="2" t="s">
        <v>22</v>
      </c>
      <c r="D96" s="4" t="s">
        <v>317</v>
      </c>
      <c r="E96" s="2" t="s">
        <v>288</v>
      </c>
      <c r="F96" s="2" t="s">
        <v>259</v>
      </c>
      <c r="G96" s="3" t="s">
        <v>99</v>
      </c>
      <c r="H96" s="3" t="s">
        <v>272</v>
      </c>
      <c r="I96" s="2">
        <v>350</v>
      </c>
      <c r="J96" s="13">
        <f t="shared" si="4"/>
        <v>24500</v>
      </c>
      <c r="K96" s="15">
        <v>350</v>
      </c>
      <c r="L96" s="14">
        <f t="shared" si="5"/>
        <v>24500</v>
      </c>
    </row>
    <row r="97" spans="2:13" ht="84.5" thickBot="1" x14ac:dyDescent="0.35">
      <c r="B97" s="2">
        <v>83</v>
      </c>
      <c r="C97" s="2" t="s">
        <v>22</v>
      </c>
      <c r="D97" s="4" t="s">
        <v>318</v>
      </c>
      <c r="E97" s="2" t="s">
        <v>288</v>
      </c>
      <c r="F97" s="2" t="s">
        <v>319</v>
      </c>
      <c r="G97" s="3" t="s">
        <v>107</v>
      </c>
      <c r="H97" s="3" t="s">
        <v>320</v>
      </c>
      <c r="I97" s="2">
        <v>310</v>
      </c>
      <c r="J97" s="13">
        <f t="shared" si="4"/>
        <v>17050</v>
      </c>
      <c r="K97" s="15">
        <v>310</v>
      </c>
      <c r="L97" s="14">
        <f t="shared" si="5"/>
        <v>17050</v>
      </c>
    </row>
    <row r="98" spans="2:13" ht="56.5" thickBot="1" x14ac:dyDescent="0.35">
      <c r="B98" s="2">
        <v>84</v>
      </c>
      <c r="C98" s="2" t="s">
        <v>22</v>
      </c>
      <c r="D98" s="4" t="s">
        <v>321</v>
      </c>
      <c r="E98" s="2" t="s">
        <v>288</v>
      </c>
      <c r="F98" s="2" t="s">
        <v>238</v>
      </c>
      <c r="G98" s="3" t="s">
        <v>71</v>
      </c>
      <c r="H98" s="8" t="s">
        <v>322</v>
      </c>
      <c r="I98" s="2">
        <v>75</v>
      </c>
      <c r="J98" s="13">
        <f t="shared" si="4"/>
        <v>1125</v>
      </c>
      <c r="K98" s="15">
        <v>75</v>
      </c>
      <c r="L98" s="14">
        <f t="shared" si="5"/>
        <v>1125</v>
      </c>
    </row>
    <row r="99" spans="2:13" ht="56.5" thickBot="1" x14ac:dyDescent="0.35">
      <c r="B99" s="2">
        <v>85</v>
      </c>
      <c r="C99" s="2" t="s">
        <v>22</v>
      </c>
      <c r="D99" s="4" t="s">
        <v>323</v>
      </c>
      <c r="E99" s="2" t="s">
        <v>288</v>
      </c>
      <c r="F99" s="2" t="s">
        <v>238</v>
      </c>
      <c r="G99" s="3" t="s">
        <v>62</v>
      </c>
      <c r="H99" s="3" t="s">
        <v>326</v>
      </c>
      <c r="I99" s="2">
        <v>65</v>
      </c>
      <c r="J99" s="13">
        <f t="shared" si="4"/>
        <v>975</v>
      </c>
      <c r="K99" s="15">
        <v>65</v>
      </c>
      <c r="L99" s="14">
        <f t="shared" si="5"/>
        <v>975</v>
      </c>
    </row>
    <row r="100" spans="2:13" ht="56.5" thickBot="1" x14ac:dyDescent="0.35">
      <c r="B100" s="2">
        <v>86</v>
      </c>
      <c r="C100" s="2" t="s">
        <v>22</v>
      </c>
      <c r="D100" s="4" t="s">
        <v>327</v>
      </c>
      <c r="E100" s="2" t="s">
        <v>288</v>
      </c>
      <c r="F100" s="2" t="s">
        <v>238</v>
      </c>
      <c r="G100" s="3" t="s">
        <v>325</v>
      </c>
      <c r="H100" s="3" t="s">
        <v>324</v>
      </c>
      <c r="I100" s="2">
        <v>60</v>
      </c>
      <c r="J100" s="13">
        <f t="shared" si="4"/>
        <v>900</v>
      </c>
      <c r="K100" s="15">
        <v>60</v>
      </c>
      <c r="L100" s="14">
        <f t="shared" si="5"/>
        <v>900</v>
      </c>
    </row>
    <row r="101" spans="2:13" ht="42.5" thickBot="1" x14ac:dyDescent="0.35">
      <c r="B101" s="2">
        <v>87</v>
      </c>
      <c r="C101" s="2" t="s">
        <v>22</v>
      </c>
      <c r="D101" s="4" t="s">
        <v>328</v>
      </c>
      <c r="E101" s="2" t="s">
        <v>307</v>
      </c>
      <c r="F101" s="2" t="s">
        <v>329</v>
      </c>
      <c r="G101" s="3" t="s">
        <v>183</v>
      </c>
      <c r="H101" s="3" t="s">
        <v>330</v>
      </c>
      <c r="I101" s="2">
        <v>1850</v>
      </c>
      <c r="J101" s="13">
        <f t="shared" si="4"/>
        <v>12950</v>
      </c>
      <c r="K101" s="15">
        <v>3100</v>
      </c>
      <c r="L101" s="14">
        <f t="shared" si="5"/>
        <v>21700</v>
      </c>
    </row>
    <row r="102" spans="2:13" ht="56.5" thickBot="1" x14ac:dyDescent="0.35">
      <c r="B102" s="2">
        <v>88</v>
      </c>
      <c r="C102" s="2" t="s">
        <v>22</v>
      </c>
      <c r="D102" s="4" t="s">
        <v>331</v>
      </c>
      <c r="E102" s="2" t="s">
        <v>307</v>
      </c>
      <c r="F102" s="2" t="s">
        <v>153</v>
      </c>
      <c r="G102" s="3" t="s">
        <v>332</v>
      </c>
      <c r="H102" s="3" t="s">
        <v>333</v>
      </c>
      <c r="I102" s="2">
        <v>13500</v>
      </c>
      <c r="J102" s="13">
        <f t="shared" si="4"/>
        <v>27000</v>
      </c>
      <c r="K102" s="15">
        <v>15000</v>
      </c>
      <c r="L102" s="14">
        <f t="shared" si="5"/>
        <v>30000</v>
      </c>
    </row>
    <row r="103" spans="2:13" ht="14.5" thickBot="1" x14ac:dyDescent="0.35">
      <c r="B103" s="2">
        <v>89</v>
      </c>
      <c r="C103" s="2" t="s">
        <v>22</v>
      </c>
      <c r="D103" s="4" t="s">
        <v>334</v>
      </c>
      <c r="E103" s="2" t="s">
        <v>307</v>
      </c>
      <c r="F103" s="2" t="s">
        <v>280</v>
      </c>
      <c r="G103" s="3" t="s">
        <v>52</v>
      </c>
      <c r="H103" s="3" t="s">
        <v>335</v>
      </c>
      <c r="I103" s="2">
        <v>4450</v>
      </c>
      <c r="J103" s="13">
        <f t="shared" si="4"/>
        <v>13350</v>
      </c>
      <c r="K103" s="15">
        <v>5500</v>
      </c>
      <c r="L103" s="14">
        <f t="shared" si="5"/>
        <v>16500</v>
      </c>
    </row>
    <row r="104" spans="2:13" ht="14.5" thickBot="1" x14ac:dyDescent="0.35">
      <c r="B104" s="2">
        <v>90</v>
      </c>
      <c r="C104" s="2" t="s">
        <v>22</v>
      </c>
      <c r="D104" s="4" t="s">
        <v>336</v>
      </c>
      <c r="E104" s="2" t="s">
        <v>307</v>
      </c>
      <c r="F104" s="2" t="s">
        <v>280</v>
      </c>
      <c r="G104" s="3" t="s">
        <v>338</v>
      </c>
      <c r="H104" s="8" t="s">
        <v>337</v>
      </c>
      <c r="I104" s="2">
        <v>3840</v>
      </c>
      <c r="J104" s="13">
        <f t="shared" si="4"/>
        <v>11520</v>
      </c>
      <c r="K104" s="15">
        <v>3840</v>
      </c>
      <c r="L104" s="14">
        <f t="shared" si="5"/>
        <v>11520</v>
      </c>
    </row>
    <row r="105" spans="2:13" ht="14.5" thickBot="1" x14ac:dyDescent="0.35">
      <c r="B105" s="2">
        <v>91</v>
      </c>
      <c r="C105" s="2" t="s">
        <v>22</v>
      </c>
      <c r="D105" s="4" t="s">
        <v>339</v>
      </c>
      <c r="E105" s="2" t="s">
        <v>307</v>
      </c>
      <c r="F105" s="2" t="s">
        <v>153</v>
      </c>
      <c r="G105" s="3" t="s">
        <v>341</v>
      </c>
      <c r="H105" s="8" t="s">
        <v>340</v>
      </c>
      <c r="I105" s="2">
        <v>4600</v>
      </c>
      <c r="J105" s="13">
        <f t="shared" si="4"/>
        <v>9200</v>
      </c>
      <c r="K105" s="15">
        <v>4600</v>
      </c>
      <c r="L105" s="14">
        <f t="shared" si="5"/>
        <v>9200</v>
      </c>
    </row>
    <row r="106" spans="2:13" ht="42.5" thickBot="1" x14ac:dyDescent="0.35">
      <c r="B106" s="2">
        <v>92</v>
      </c>
      <c r="C106" s="2" t="s">
        <v>22</v>
      </c>
      <c r="D106" s="4" t="s">
        <v>342</v>
      </c>
      <c r="E106" s="2" t="s">
        <v>307</v>
      </c>
      <c r="F106" s="2" t="s">
        <v>269</v>
      </c>
      <c r="G106" s="3" t="s">
        <v>262</v>
      </c>
      <c r="H106" s="3" t="s">
        <v>273</v>
      </c>
      <c r="I106" s="2">
        <v>2400</v>
      </c>
      <c r="J106" s="13">
        <f t="shared" si="4"/>
        <v>14400</v>
      </c>
      <c r="K106" s="15">
        <v>3000</v>
      </c>
      <c r="L106" s="14">
        <f t="shared" si="5"/>
        <v>18000</v>
      </c>
    </row>
    <row r="107" spans="2:13" ht="56.5" thickBot="1" x14ac:dyDescent="0.35">
      <c r="B107" s="2">
        <v>93</v>
      </c>
      <c r="C107" s="2" t="s">
        <v>22</v>
      </c>
      <c r="D107" s="4" t="s">
        <v>343</v>
      </c>
      <c r="E107" s="2" t="s">
        <v>307</v>
      </c>
      <c r="F107" s="2" t="s">
        <v>280</v>
      </c>
      <c r="G107" s="3" t="s">
        <v>285</v>
      </c>
      <c r="H107" s="3" t="s">
        <v>51</v>
      </c>
      <c r="I107" s="2">
        <v>15000</v>
      </c>
      <c r="J107" s="13">
        <f t="shared" si="4"/>
        <v>45000</v>
      </c>
      <c r="K107" s="15">
        <v>25000</v>
      </c>
      <c r="L107" s="14">
        <f t="shared" si="5"/>
        <v>75000</v>
      </c>
    </row>
    <row r="108" spans="2:13" ht="14.5" thickBot="1" x14ac:dyDescent="0.35">
      <c r="B108" s="2">
        <v>94</v>
      </c>
      <c r="C108" s="2" t="s">
        <v>22</v>
      </c>
      <c r="D108" s="4" t="s">
        <v>344</v>
      </c>
      <c r="E108" s="2" t="s">
        <v>307</v>
      </c>
      <c r="F108" s="2" t="s">
        <v>153</v>
      </c>
      <c r="G108" s="3" t="s">
        <v>345</v>
      </c>
      <c r="H108" s="3" t="s">
        <v>284</v>
      </c>
      <c r="I108" s="2">
        <v>1000</v>
      </c>
      <c r="J108" s="13">
        <f t="shared" si="4"/>
        <v>2000</v>
      </c>
      <c r="K108" s="15">
        <v>1000</v>
      </c>
      <c r="L108" s="14">
        <f t="shared" si="5"/>
        <v>2000</v>
      </c>
    </row>
    <row r="109" spans="2:13" ht="28.5" thickBot="1" x14ac:dyDescent="0.35">
      <c r="B109" s="2">
        <v>95</v>
      </c>
      <c r="C109" s="2" t="s">
        <v>22</v>
      </c>
      <c r="D109" s="4" t="s">
        <v>346</v>
      </c>
      <c r="E109" s="2" t="s">
        <v>307</v>
      </c>
      <c r="F109" s="2" t="s">
        <v>36</v>
      </c>
      <c r="G109" s="3" t="s">
        <v>221</v>
      </c>
      <c r="H109" s="3" t="s">
        <v>222</v>
      </c>
      <c r="I109" s="2">
        <v>10000</v>
      </c>
      <c r="J109" s="13">
        <f t="shared" si="4"/>
        <v>10000</v>
      </c>
      <c r="K109" s="15">
        <v>10000</v>
      </c>
      <c r="L109" s="14">
        <f t="shared" si="5"/>
        <v>10000</v>
      </c>
    </row>
    <row r="110" spans="2:13" ht="28.5" thickBot="1" x14ac:dyDescent="0.35">
      <c r="B110" s="2">
        <v>96</v>
      </c>
      <c r="C110" s="2" t="s">
        <v>22</v>
      </c>
      <c r="D110" s="4" t="s">
        <v>348</v>
      </c>
      <c r="E110" s="2" t="s">
        <v>307</v>
      </c>
      <c r="F110" s="2" t="s">
        <v>36</v>
      </c>
      <c r="G110" s="3" t="s">
        <v>285</v>
      </c>
      <c r="H110" s="3" t="s">
        <v>347</v>
      </c>
      <c r="I110" s="2">
        <v>10000</v>
      </c>
      <c r="J110" s="13">
        <f t="shared" si="4"/>
        <v>10000</v>
      </c>
      <c r="K110" s="15">
        <v>20000</v>
      </c>
      <c r="L110" s="14">
        <f t="shared" si="5"/>
        <v>20000</v>
      </c>
    </row>
    <row r="111" spans="2:13" ht="182.5" thickBot="1" x14ac:dyDescent="0.35">
      <c r="B111" s="2">
        <v>97</v>
      </c>
      <c r="C111" s="2" t="s">
        <v>22</v>
      </c>
      <c r="D111" s="4" t="s">
        <v>349</v>
      </c>
      <c r="E111" s="2" t="s">
        <v>350</v>
      </c>
      <c r="F111" s="2" t="s">
        <v>351</v>
      </c>
      <c r="G111" s="3" t="s">
        <v>174</v>
      </c>
      <c r="H111" s="3" t="s">
        <v>352</v>
      </c>
      <c r="I111" s="2">
        <v>2500</v>
      </c>
      <c r="J111" s="13">
        <f t="shared" si="4"/>
        <v>20000</v>
      </c>
      <c r="K111" s="15">
        <v>3500</v>
      </c>
      <c r="L111" s="14">
        <f t="shared" si="5"/>
        <v>28000</v>
      </c>
      <c r="M111" s="1" t="s">
        <v>362</v>
      </c>
    </row>
    <row r="112" spans="2:13" ht="182.5" thickBot="1" x14ac:dyDescent="0.35">
      <c r="B112" s="2">
        <v>98</v>
      </c>
      <c r="C112" s="2" t="s">
        <v>22</v>
      </c>
      <c r="D112" s="4" t="s">
        <v>353</v>
      </c>
      <c r="E112" s="2" t="s">
        <v>350</v>
      </c>
      <c r="F112" s="2" t="s">
        <v>153</v>
      </c>
      <c r="G112" s="3" t="s">
        <v>167</v>
      </c>
      <c r="H112" s="3" t="s">
        <v>354</v>
      </c>
      <c r="I112" s="2">
        <v>3850</v>
      </c>
      <c r="J112" s="13">
        <f t="shared" si="4"/>
        <v>7700</v>
      </c>
      <c r="K112" s="15">
        <v>5500</v>
      </c>
      <c r="L112" s="14">
        <f t="shared" si="5"/>
        <v>11000</v>
      </c>
      <c r="M112" s="1" t="s">
        <v>362</v>
      </c>
    </row>
    <row r="113" spans="2:13" ht="182.5" thickBot="1" x14ac:dyDescent="0.35">
      <c r="B113" s="2">
        <v>99</v>
      </c>
      <c r="C113" s="2" t="s">
        <v>22</v>
      </c>
      <c r="D113" s="4" t="s">
        <v>355</v>
      </c>
      <c r="E113" s="2" t="s">
        <v>350</v>
      </c>
      <c r="F113" s="2" t="s">
        <v>36</v>
      </c>
      <c r="G113" s="3" t="s">
        <v>356</v>
      </c>
      <c r="H113" s="3" t="s">
        <v>51</v>
      </c>
      <c r="I113" s="2">
        <v>4100</v>
      </c>
      <c r="J113" s="13">
        <f t="shared" si="4"/>
        <v>4100</v>
      </c>
      <c r="K113" s="15">
        <v>6500</v>
      </c>
      <c r="L113" s="14">
        <f t="shared" si="5"/>
        <v>6500</v>
      </c>
      <c r="M113" s="1" t="s">
        <v>362</v>
      </c>
    </row>
    <row r="114" spans="2:13" ht="182.5" thickBot="1" x14ac:dyDescent="0.35">
      <c r="B114" s="2">
        <v>100</v>
      </c>
      <c r="C114" s="2" t="s">
        <v>22</v>
      </c>
      <c r="D114" s="4" t="s">
        <v>357</v>
      </c>
      <c r="E114" s="2" t="s">
        <v>350</v>
      </c>
      <c r="F114" s="2" t="s">
        <v>36</v>
      </c>
      <c r="G114" s="3" t="s">
        <v>141</v>
      </c>
      <c r="H114" s="3" t="s">
        <v>142</v>
      </c>
      <c r="I114" s="2">
        <v>10800</v>
      </c>
      <c r="J114" s="13">
        <f t="shared" si="4"/>
        <v>10800</v>
      </c>
      <c r="K114" s="15">
        <v>14000</v>
      </c>
      <c r="L114" s="14">
        <f t="shared" si="5"/>
        <v>14000</v>
      </c>
      <c r="M114" s="1" t="s">
        <v>362</v>
      </c>
    </row>
    <row r="115" spans="2:13" ht="14.5" thickBot="1" x14ac:dyDescent="0.35">
      <c r="B115" s="2"/>
      <c r="C115" s="2"/>
      <c r="D115" s="2"/>
      <c r="E115" s="2"/>
      <c r="F115" s="2"/>
      <c r="G115" s="2"/>
      <c r="H115" s="10">
        <f>H12+H37+H85</f>
        <v>12548747</v>
      </c>
      <c r="I115" s="2"/>
      <c r="J115" s="13">
        <f>J12+J37+J85</f>
        <v>7008285</v>
      </c>
      <c r="K115" s="15"/>
      <c r="L115" s="14">
        <f>L12+L37+L85</f>
        <v>7583410</v>
      </c>
    </row>
  </sheetData>
  <mergeCells count="23">
    <mergeCell ref="G6:H6"/>
    <mergeCell ref="G7:H7"/>
    <mergeCell ref="G8:H8"/>
    <mergeCell ref="G9:H9"/>
    <mergeCell ref="G10:H10"/>
    <mergeCell ref="G1:H1"/>
    <mergeCell ref="G2:H2"/>
    <mergeCell ref="G3:H3"/>
    <mergeCell ref="G4:H4"/>
    <mergeCell ref="G5:H5"/>
    <mergeCell ref="B6:F6"/>
    <mergeCell ref="B7:F7"/>
    <mergeCell ref="B8:F8"/>
    <mergeCell ref="B9:D10"/>
    <mergeCell ref="E9:F9"/>
    <mergeCell ref="E10:F10"/>
    <mergeCell ref="B1:C5"/>
    <mergeCell ref="D1:D5"/>
    <mergeCell ref="E1:F1"/>
    <mergeCell ref="E2:F2"/>
    <mergeCell ref="E3:F3"/>
    <mergeCell ref="E4:F4"/>
    <mergeCell ref="E5:F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BOQ Price Bid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Nikhil Anand</cp:lastModifiedBy>
  <dcterms:modified xsi:type="dcterms:W3CDTF">2024-08-28T10:15:07Z</dcterms:modified>
</cp:coreProperties>
</file>