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240084440\Downloads\"/>
    </mc:Choice>
  </mc:AlternateContent>
  <xr:revisionPtr revIDLastSave="0" documentId="13_ncr:1_{9DF039D9-E1F2-49CF-A450-92E01DB69287}" xr6:coauthVersionLast="36" xr6:coauthVersionMax="36" xr10:uidLastSave="{00000000-0000-0000-0000-000000000000}"/>
  <bookViews>
    <workbookView xWindow="0" yWindow="0" windowWidth="19200" windowHeight="6810" xr2:uid="{D575858D-8A68-43F0-AA09-8774CF2079A8}"/>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H17" i="1" s="1"/>
  <c r="L5" i="1"/>
  <c r="M5" i="1" s="1"/>
  <c r="H13" i="1"/>
  <c r="H12" i="1"/>
  <c r="H11" i="1"/>
  <c r="H9" i="1"/>
  <c r="H8" i="1"/>
  <c r="H7" i="1"/>
  <c r="H6" i="1"/>
  <c r="H5" i="1"/>
  <c r="H14" i="1" s="1"/>
  <c r="H15" i="1" s="1"/>
  <c r="H19" i="1" l="1"/>
</calcChain>
</file>

<file path=xl/sharedStrings.xml><?xml version="1.0" encoding="utf-8"?>
<sst xmlns="http://schemas.openxmlformats.org/spreadsheetml/2006/main" count="36" uniqueCount="30">
  <si>
    <t>Sub Item Unique Code</t>
  </si>
  <si>
    <t>Item Code</t>
  </si>
  <si>
    <t>Item Name</t>
  </si>
  <si>
    <t>UOM</t>
  </si>
  <si>
    <t>Low side  Rate</t>
  </si>
  <si>
    <t>Quantity</t>
  </si>
  <si>
    <t>Low side Amt</t>
  </si>
  <si>
    <t>2.0 TR (One Way Cassette Unit) - 800CFM - Supply, Installation, testing and commissioning of copper refrigerant piping of approved sizes duly insulated with nitrile rubber insulation of 13 mm thickness running inside cable tray.</t>
  </si>
  <si>
    <t>NOS</t>
  </si>
  <si>
    <t>mtr</t>
  </si>
  <si>
    <t>4C X 2.5 Sq. mm flexible copper cable - SITC of Control Cabling Between Indoor   Outdoor AC unit</t>
  </si>
  <si>
    <t>3C X 4 Sq. mm armoured copper cable - SITC of Power cable between Outdoor unit   Isolator near Outdoor unit</t>
  </si>
  <si>
    <t>0.63 mm (24 SWG) GSS ducting (601mm-750mm) (TOILET Area)-Supply, fabrication, installation and testing of GSS metal ducts as per IS-277 (120 GSM both sides, LFQ   confirming to Class VIII) for GS Sheets and IS-655 for fabrication of following thicknesses including</t>
  </si>
  <si>
    <t>Sqmt</t>
  </si>
  <si>
    <t>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t>
  </si>
  <si>
    <t>Supply   Installation of Gripple wire Support for hanging above duct from supports structure given by client</t>
  </si>
  <si>
    <t>lot</t>
  </si>
  <si>
    <t>a)Circular Inline Fan - 500 CFM b) Supply, installation, testing and commissioning INLINE fans are fitted with direct connection two speed motors as standard with thermal over load protection. All motors are suitable for speed control regulation using electronic or auto-transformer.Size from 100 to 315 mm.The adapter enables the MTD fan to be connected to rectangular ducting. (MAKE - KRUGER (MTD Series)</t>
  </si>
  <si>
    <t>b)Grill Size - 150 x 150mm (Cosmos)</t>
  </si>
  <si>
    <t>Total</t>
  </si>
  <si>
    <t>Machines</t>
  </si>
  <si>
    <t>B-Price With GST(Machine)</t>
  </si>
  <si>
    <t>Installations Total-A</t>
  </si>
  <si>
    <t>Machine Supply Total-B</t>
  </si>
  <si>
    <r>
      <t xml:space="preserve">With Tax (18%)- </t>
    </r>
    <r>
      <rPr>
        <b/>
        <sz val="12"/>
        <color theme="1"/>
        <rFont val="Calibri"/>
        <family val="2"/>
        <scheme val="minor"/>
      </rPr>
      <t>A</t>
    </r>
  </si>
  <si>
    <t>With Tax (28%)- B</t>
  </si>
  <si>
    <t>TOTAL (Installation+Machines Supply) with Tax</t>
  </si>
  <si>
    <t>Machine Supply Rate(Basic) (with 5 Year Compressor Warranty)</t>
  </si>
  <si>
    <t>Supplier Rate</t>
  </si>
  <si>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</sst>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2"/>
      <color rgb="FF222222"/>
      <name val="Cambria"/>
      <family val="1"/>
    </font>
    <font>
      <sz val="12"/>
      <color rgb="FF222222"/>
      <name val="Cambria"/>
      <family val="1"/>
    </font>
    <font>
      <sz val="12"/>
      <color theme="1"/>
      <name val="Calibri Light"/>
      <family val="1"/>
      <scheme val="major"/>
    </font>
    <font>
      <b/>
      <sz val="12"/>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1">
    <xf numFmtId="0" fontId="0" fillId="0" borderId="0" xfId="0"/>
    <xf numFmtId="0" fontId="0" fillId="0" borderId="0" xfId="0" applyAlignment="1">
      <alignment vertical="top"/>
    </xf>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2" fillId="2" borderId="3" xfId="0" applyFont="1" applyFill="1" applyBorder="1" applyAlignment="1">
      <alignment vertical="top" wrapText="1"/>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6" xfId="0" applyFont="1" applyFill="1" applyBorder="1" applyAlignment="1">
      <alignment vertical="top" wrapText="1"/>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9" xfId="0" applyFont="1" applyFill="1" applyBorder="1" applyAlignment="1">
      <alignment vertical="top" wrapText="1"/>
    </xf>
    <xf numFmtId="0" fontId="3" fillId="2" borderId="5" xfId="0" applyFont="1" applyFill="1" applyBorder="1" applyAlignment="1">
      <alignment vertical="top"/>
    </xf>
    <xf numFmtId="0" fontId="0" fillId="0" borderId="4" xfId="0" applyBorder="1" applyAlignment="1">
      <alignment vertical="top"/>
    </xf>
    <xf numFmtId="0" fontId="1" fillId="3" borderId="4" xfId="0" applyFont="1" applyFill="1" applyBorder="1" applyAlignment="1">
      <alignment vertical="top"/>
    </xf>
    <xf numFmtId="0" fontId="2" fillId="2" borderId="4" xfId="0" applyFont="1" applyFill="1" applyBorder="1" applyAlignment="1">
      <alignment vertical="top" wrapText="1"/>
    </xf>
    <xf numFmtId="0" fontId="3" fillId="2" borderId="4" xfId="0" applyFont="1" applyFill="1" applyBorder="1" applyAlignment="1">
      <alignment vertical="top"/>
    </xf>
    <xf numFmtId="0" fontId="0" fillId="0" borderId="13" xfId="0" applyBorder="1" applyAlignment="1">
      <alignment vertical="top"/>
    </xf>
    <xf numFmtId="0" fontId="3" fillId="4" borderId="12" xfId="0" applyFont="1" applyFill="1" applyBorder="1" applyAlignment="1">
      <alignment horizontal="center" vertical="top" wrapText="1"/>
    </xf>
    <xf numFmtId="0" fontId="3" fillId="4" borderId="11" xfId="0" applyFont="1" applyFill="1" applyBorder="1" applyAlignment="1">
      <alignment horizontal="center" vertical="top" wrapText="1"/>
    </xf>
    <xf numFmtId="0" fontId="4" fillId="4" borderId="8" xfId="0" applyFont="1" applyFill="1" applyBorder="1" applyAlignment="1">
      <alignment vertical="top"/>
    </xf>
    <xf numFmtId="0" fontId="0" fillId="4" borderId="4" xfId="0" applyFill="1" applyBorder="1" applyAlignment="1">
      <alignment vertical="top"/>
    </xf>
    <xf numFmtId="0" fontId="0" fillId="5" borderId="4" xfId="0" applyFill="1" applyBorder="1" applyAlignment="1">
      <alignment vertical="top"/>
    </xf>
    <xf numFmtId="0" fontId="3" fillId="5" borderId="4" xfId="0" applyFont="1" applyFill="1" applyBorder="1" applyAlignment="1">
      <alignment vertical="top"/>
    </xf>
    <xf numFmtId="0" fontId="1" fillId="3" borderId="10" xfId="0" applyFont="1" applyFill="1" applyBorder="1" applyAlignment="1">
      <alignment horizontal="center" vertical="top" wrapText="1"/>
    </xf>
    <xf numFmtId="0" fontId="1" fillId="0" borderId="10" xfId="0" applyFont="1" applyBorder="1" applyAlignment="1">
      <alignment horizontal="center" vertical="top"/>
    </xf>
    <xf numFmtId="0" fontId="1" fillId="0" borderId="4" xfId="0" applyFont="1" applyBorder="1" applyAlignment="1">
      <alignment vertical="top"/>
    </xf>
    <xf numFmtId="0" fontId="6" fillId="3" borderId="4" xfId="0" applyFont="1" applyFill="1" applyBorder="1" applyAlignment="1">
      <alignment vertical="top"/>
    </xf>
    <xf numFmtId="1" fontId="6" fillId="3" borderId="4" xfId="0" applyNumberFormat="1" applyFont="1" applyFill="1" applyBorder="1" applyAlignment="1">
      <alignment vertical="top"/>
    </xf>
    <xf numFmtId="0" fontId="1" fillId="5" borderId="4" xfId="0" applyFont="1" applyFill="1" applyBorder="1" applyAlignment="1">
      <alignment vertical="top"/>
    </xf>
    <xf numFmtId="0" fontId="1" fillId="4" borderId="4" xfId="0" applyFont="1" applyFill="1" applyBorder="1" applyAlignment="1">
      <alignment vertical="top"/>
    </xf>
    <xf numFmtId="0" fontId="0" fillId="5" borderId="4"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DDFFE-D9FC-4A29-9F57-9987CFFDD870}">
  <dimension ref="B3:M19"/>
  <sheetViews>
    <sheetView tabSelected="1" topLeftCell="A12" workbookViewId="0">
      <selection activeCell="H14" sqref="H14"/>
    </sheetView>
  </sheetViews>
  <sheetFormatPr defaultColWidth="9.1796875" defaultRowHeight="14.5" x14ac:dyDescent="0.35"/>
  <cols>
    <col min="1" max="2" width="9.1796875" style="1"/>
    <col min="3" max="3" width="6.453125" style="1" bestFit="1" customWidth="1"/>
    <col min="4" max="4" width="51.7265625" style="1" bestFit="1" customWidth="1"/>
    <col min="5" max="7" width="9.1796875" style="1"/>
    <col min="8" max="8" width="12.453125" style="1" bestFit="1" customWidth="1"/>
    <col min="9" max="9" width="9.1796875" style="1"/>
    <col min="10" max="10" width="23.90625" style="1" bestFit="1" customWidth="1"/>
    <col min="11" max="11" width="8.81640625" style="1" bestFit="1" customWidth="1"/>
    <col min="12" max="12" width="9.1796875" style="1"/>
    <col min="13" max="13" width="21.6328125" style="1" bestFit="1" customWidth="1"/>
    <col min="14" max="16384" width="9.1796875" style="1"/>
  </cols>
  <sheetData>
    <row r="3" spans="2:13" ht="15" thickBot="1" x14ac:dyDescent="0.4">
      <c r="I3" s="12"/>
    </row>
    <row r="4" spans="2:13" ht="60.5" thickBot="1" x14ac:dyDescent="0.4">
      <c r="B4" s="2" t="s">
        <v>0</v>
      </c>
      <c r="C4" s="3" t="s">
        <v>1</v>
      </c>
      <c r="D4" s="3" t="s">
        <v>2</v>
      </c>
      <c r="E4" s="3" t="s">
        <v>3</v>
      </c>
      <c r="F4" s="3" t="s">
        <v>4</v>
      </c>
      <c r="G4" s="3" t="s">
        <v>5</v>
      </c>
      <c r="H4" s="4" t="s">
        <v>6</v>
      </c>
      <c r="I4" s="14" t="s">
        <v>28</v>
      </c>
      <c r="J4" s="23" t="s">
        <v>27</v>
      </c>
      <c r="K4" s="13" t="s">
        <v>20</v>
      </c>
      <c r="L4" s="13" t="s">
        <v>19</v>
      </c>
      <c r="M4" s="13" t="s">
        <v>21</v>
      </c>
    </row>
    <row r="5" spans="2:13" ht="90.5" thickBot="1" x14ac:dyDescent="0.4">
      <c r="B5" s="5">
        <v>92589</v>
      </c>
      <c r="C5" s="6"/>
      <c r="D5" s="7" t="s">
        <v>7</v>
      </c>
      <c r="E5" s="6" t="s">
        <v>8</v>
      </c>
      <c r="F5" s="6">
        <v>3150</v>
      </c>
      <c r="G5" s="6">
        <v>14</v>
      </c>
      <c r="H5" s="8">
        <f>F5*G5</f>
        <v>44100</v>
      </c>
      <c r="I5" s="15">
        <v>0</v>
      </c>
      <c r="J5" s="24">
        <v>68890</v>
      </c>
      <c r="K5" s="25">
        <v>14</v>
      </c>
      <c r="L5" s="25">
        <f>J5*K5</f>
        <v>964460</v>
      </c>
      <c r="M5" s="25">
        <f>L5*1.28</f>
        <v>1234508.8</v>
      </c>
    </row>
    <row r="6" spans="2:13" ht="105.5" thickBot="1" x14ac:dyDescent="0.4">
      <c r="B6" s="5">
        <v>92590</v>
      </c>
      <c r="C6" s="6"/>
      <c r="D6" s="7" t="s">
        <v>7</v>
      </c>
      <c r="E6" s="6" t="s">
        <v>9</v>
      </c>
      <c r="F6" s="6">
        <v>1030</v>
      </c>
      <c r="G6" s="6">
        <v>175</v>
      </c>
      <c r="H6" s="8">
        <f t="shared" ref="H6:H7" si="0">F6*G6</f>
        <v>180250</v>
      </c>
      <c r="I6" s="15">
        <v>0</v>
      </c>
    </row>
    <row r="7" spans="2:13" ht="45.5" thickBot="1" x14ac:dyDescent="0.4">
      <c r="B7" s="5">
        <v>92591</v>
      </c>
      <c r="C7" s="6"/>
      <c r="D7" s="7" t="s">
        <v>10</v>
      </c>
      <c r="E7" s="6" t="s">
        <v>9</v>
      </c>
      <c r="F7" s="6">
        <v>135</v>
      </c>
      <c r="G7" s="6">
        <v>180</v>
      </c>
      <c r="H7" s="6">
        <f t="shared" si="0"/>
        <v>24300</v>
      </c>
      <c r="I7" s="6">
        <v>0</v>
      </c>
    </row>
    <row r="8" spans="2:13" ht="45.5" thickBot="1" x14ac:dyDescent="0.4">
      <c r="B8" s="5">
        <v>92592</v>
      </c>
      <c r="C8" s="6"/>
      <c r="D8" s="7" t="s">
        <v>11</v>
      </c>
      <c r="E8" s="6" t="s">
        <v>9</v>
      </c>
      <c r="F8" s="6">
        <v>165</v>
      </c>
      <c r="G8" s="6">
        <v>145</v>
      </c>
      <c r="H8" s="6">
        <f>F8*G8</f>
        <v>23925</v>
      </c>
      <c r="I8" s="6">
        <v>0</v>
      </c>
    </row>
    <row r="9" spans="2:13" ht="120" x14ac:dyDescent="0.35">
      <c r="B9" s="9">
        <v>92593</v>
      </c>
      <c r="C9" s="9"/>
      <c r="D9" s="10" t="s">
        <v>12</v>
      </c>
      <c r="E9" s="9" t="s">
        <v>13</v>
      </c>
      <c r="F9" s="9">
        <v>1200</v>
      </c>
      <c r="G9" s="9">
        <v>10</v>
      </c>
      <c r="H9" s="9">
        <f>F9*G9</f>
        <v>12000</v>
      </c>
      <c r="I9" s="9">
        <v>0</v>
      </c>
    </row>
    <row r="10" spans="2:13" ht="165.5" thickBot="1" x14ac:dyDescent="0.4">
      <c r="B10" s="11"/>
      <c r="C10" s="11"/>
      <c r="D10" s="7" t="s">
        <v>14</v>
      </c>
      <c r="E10" s="11"/>
      <c r="F10" s="11"/>
      <c r="G10" s="11"/>
      <c r="H10" s="11"/>
      <c r="I10" s="11"/>
    </row>
    <row r="11" spans="2:13" ht="45.5" thickBot="1" x14ac:dyDescent="0.4">
      <c r="B11" s="5">
        <v>92594</v>
      </c>
      <c r="C11" s="6"/>
      <c r="D11" s="7" t="s">
        <v>15</v>
      </c>
      <c r="E11" s="6" t="s">
        <v>16</v>
      </c>
      <c r="F11" s="6">
        <v>9500</v>
      </c>
      <c r="G11" s="6">
        <v>1</v>
      </c>
      <c r="H11" s="6">
        <f>F11*G11</f>
        <v>9500</v>
      </c>
      <c r="I11" s="6">
        <v>0</v>
      </c>
    </row>
    <row r="12" spans="2:13" ht="180.5" thickBot="1" x14ac:dyDescent="0.4">
      <c r="B12" s="5">
        <v>92595</v>
      </c>
      <c r="C12" s="6"/>
      <c r="D12" s="7" t="s">
        <v>17</v>
      </c>
      <c r="E12" s="6" t="s">
        <v>8</v>
      </c>
      <c r="F12" s="6">
        <v>11750</v>
      </c>
      <c r="G12" s="6">
        <v>1</v>
      </c>
      <c r="H12" s="6">
        <f>F12*G12</f>
        <v>11750</v>
      </c>
      <c r="I12" s="6">
        <v>0</v>
      </c>
    </row>
    <row r="13" spans="2:13" ht="15.5" thickBot="1" x14ac:dyDescent="0.4">
      <c r="B13" s="5">
        <v>92596</v>
      </c>
      <c r="C13" s="6"/>
      <c r="D13" s="7" t="s">
        <v>18</v>
      </c>
      <c r="E13" s="6" t="s">
        <v>8</v>
      </c>
      <c r="F13" s="6">
        <v>750</v>
      </c>
      <c r="G13" s="6">
        <v>5</v>
      </c>
      <c r="H13" s="6">
        <f>F13*G13</f>
        <v>3750</v>
      </c>
      <c r="I13" s="6">
        <v>0</v>
      </c>
    </row>
    <row r="14" spans="2:13" ht="15.5" x14ac:dyDescent="0.35">
      <c r="B14" s="17" t="s">
        <v>22</v>
      </c>
      <c r="C14" s="18"/>
      <c r="D14" s="18"/>
      <c r="E14" s="18"/>
      <c r="F14" s="18"/>
      <c r="G14" s="18"/>
      <c r="H14" s="19">
        <f>SUM(H5:H13)</f>
        <v>309575</v>
      </c>
      <c r="I14" s="16"/>
    </row>
    <row r="15" spans="2:13" ht="15.5" x14ac:dyDescent="0.35">
      <c r="B15" s="20"/>
      <c r="C15" s="20"/>
      <c r="D15" s="29" t="s">
        <v>24</v>
      </c>
      <c r="E15" s="20"/>
      <c r="F15" s="20"/>
      <c r="G15" s="20"/>
      <c r="H15" s="20">
        <f>H14*1.18</f>
        <v>365298.5</v>
      </c>
      <c r="I15" s="12"/>
    </row>
    <row r="16" spans="2:13" ht="15" x14ac:dyDescent="0.35">
      <c r="B16" s="21"/>
      <c r="C16" s="21"/>
      <c r="D16" s="30" t="s">
        <v>23</v>
      </c>
      <c r="E16" s="22" t="s">
        <v>8</v>
      </c>
      <c r="F16" s="21">
        <v>68890</v>
      </c>
      <c r="G16" s="21">
        <v>14</v>
      </c>
      <c r="H16" s="21">
        <f>F16*G16</f>
        <v>964460</v>
      </c>
      <c r="I16" s="12"/>
    </row>
    <row r="17" spans="2:9" x14ac:dyDescent="0.35">
      <c r="B17" s="21"/>
      <c r="C17" s="21"/>
      <c r="D17" s="28" t="s">
        <v>25</v>
      </c>
      <c r="E17" s="21"/>
      <c r="F17" s="21"/>
      <c r="G17" s="21"/>
      <c r="H17" s="21">
        <f>H16*1.28</f>
        <v>1234508.8</v>
      </c>
      <c r="I17" s="12"/>
    </row>
    <row r="18" spans="2:9" x14ac:dyDescent="0.35">
      <c r="B18" s="12"/>
      <c r="C18" s="12"/>
      <c r="D18" s="12"/>
      <c r="E18" s="12"/>
      <c r="F18" s="12"/>
      <c r="G18" s="12"/>
      <c r="H18" s="12"/>
      <c r="I18" s="12"/>
    </row>
    <row r="19" spans="2:9" ht="18.5" x14ac:dyDescent="0.35">
      <c r="B19" s="13"/>
      <c r="C19" s="13"/>
      <c r="D19" s="26" t="s">
        <v>26</v>
      </c>
      <c r="E19" s="26" t="s">
        <v>29</v>
      </c>
      <c r="F19" s="26"/>
      <c r="G19" s="26"/>
      <c r="H19" s="27">
        <f>H15+H17</f>
        <v>1599807.3</v>
      </c>
      <c r="I19" s="13"/>
    </row>
  </sheetData>
  <mergeCells count="8">
    <mergeCell ref="I9:I10"/>
    <mergeCell ref="B14:G14"/>
    <mergeCell ref="B9:B10"/>
    <mergeCell ref="C9:C10"/>
    <mergeCell ref="E9:E10"/>
    <mergeCell ref="F9:F10"/>
    <mergeCell ref="G9:G10"/>
    <mergeCell ref="H9:H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Anurag Chaturvedi</dc:creator>
  <cp:lastModifiedBy>Anurag Chaturvedi</cp:lastModifiedBy>
  <dcterms:created xsi:type="dcterms:W3CDTF">2024-06-25T09:37:10Z</dcterms:created>
  <dcterms:modified xsi:type="dcterms:W3CDTF">2024-06-25T12:26:26Z</dcterms:modified>
</cp:coreProperties>
</file>