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FOH" sheetId="1" r:id="rId1"/>
    <sheet name="BOH"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7" i="2" l="1"/>
  <c r="H36" i="2"/>
  <c r="H35" i="2"/>
  <c r="H34" i="2"/>
  <c r="H33" i="2"/>
  <c r="H32" i="2"/>
  <c r="H31" i="2"/>
  <c r="H30" i="2"/>
  <c r="H29" i="2"/>
  <c r="H28" i="2"/>
  <c r="H27" i="2"/>
  <c r="H26" i="2"/>
  <c r="H25" i="2"/>
  <c r="H24" i="2"/>
  <c r="H23" i="2"/>
  <c r="H22" i="2"/>
  <c r="H21" i="2"/>
  <c r="H20" i="2"/>
  <c r="H19" i="2"/>
  <c r="H18" i="2"/>
  <c r="H17" i="2"/>
  <c r="H16" i="2"/>
  <c r="H15" i="2"/>
  <c r="H14" i="2"/>
  <c r="H13" i="2"/>
  <c r="H12" i="2"/>
  <c r="H11" i="2"/>
  <c r="H39" i="2" s="1"/>
  <c r="H4" i="2"/>
  <c r="H6" i="2" s="1"/>
  <c r="G115" i="1"/>
  <c r="G113" i="1"/>
  <c r="G112" i="1"/>
  <c r="G107" i="1"/>
  <c r="G106" i="1"/>
  <c r="G105" i="1"/>
  <c r="G104" i="1"/>
  <c r="G103" i="1"/>
  <c r="G102" i="1"/>
  <c r="G101" i="1"/>
  <c r="G100" i="1"/>
  <c r="G99" i="1"/>
  <c r="G98" i="1"/>
  <c r="G97" i="1"/>
  <c r="G96" i="1"/>
  <c r="G95" i="1"/>
  <c r="G94" i="1"/>
  <c r="G93" i="1"/>
  <c r="G92" i="1"/>
  <c r="G91" i="1"/>
  <c r="G90" i="1"/>
  <c r="G89" i="1"/>
  <c r="G88" i="1"/>
  <c r="G108" i="1" s="1"/>
  <c r="G87" i="1"/>
  <c r="G84" i="1"/>
  <c r="G83" i="1"/>
  <c r="G82" i="1"/>
  <c r="G81" i="1"/>
  <c r="G80" i="1"/>
  <c r="G78" i="1"/>
  <c r="G85" i="1" s="1"/>
  <c r="G73" i="1"/>
  <c r="G72" i="1"/>
  <c r="G71" i="1"/>
  <c r="G74" i="1" s="1"/>
  <c r="G64" i="1"/>
  <c r="G66" i="1" s="1"/>
  <c r="G63" i="1"/>
  <c r="G57" i="1"/>
  <c r="G56" i="1"/>
  <c r="G55" i="1"/>
  <c r="G54" i="1"/>
  <c r="G53" i="1"/>
  <c r="G52" i="1"/>
  <c r="G51" i="1"/>
  <c r="G46" i="1"/>
  <c r="G45" i="1"/>
  <c r="G44" i="1"/>
  <c r="G42" i="1"/>
  <c r="G41" i="1"/>
  <c r="G40" i="1"/>
  <c r="G39" i="1"/>
  <c r="G38" i="1"/>
  <c r="G37" i="1"/>
  <c r="G33" i="1"/>
  <c r="G29" i="1"/>
  <c r="G28" i="1"/>
  <c r="G27" i="1"/>
  <c r="G26" i="1"/>
  <c r="G25" i="1"/>
  <c r="G24" i="1"/>
  <c r="G23" i="1"/>
  <c r="G47" i="1" s="1"/>
</calcChain>
</file>

<file path=xl/sharedStrings.xml><?xml version="1.0" encoding="utf-8"?>
<sst xmlns="http://schemas.openxmlformats.org/spreadsheetml/2006/main" count="324" uniqueCount="248">
  <si>
    <t>BILL OF QUANTITIES- CIVIL &amp; INTERIOR WORKS</t>
  </si>
  <si>
    <t>D14- LUCKNOW STREET</t>
  </si>
  <si>
    <t>S. No.</t>
  </si>
  <si>
    <t>Location</t>
  </si>
  <si>
    <t>Description</t>
  </si>
  <si>
    <t>Unit</t>
  </si>
  <si>
    <t>Qty</t>
  </si>
  <si>
    <t xml:space="preserve">Rate </t>
  </si>
  <si>
    <t xml:space="preserve">Amount </t>
  </si>
  <si>
    <t>Remarks</t>
  </si>
  <si>
    <t xml:space="preserve">Preamble </t>
  </si>
  <si>
    <t>a</t>
  </si>
  <si>
    <t xml:space="preserve">Base Rate shall mean the landed cost of material at site excluding all taxes and duties (Net of GST). Base rate also includes loading, transport, packing, forwarding, unloading and handling  charges (FOR site) required for the works to be executed but exclude contractor’s profit and overheads.                                                </t>
  </si>
  <si>
    <t>b</t>
  </si>
  <si>
    <t>The item rate shall include cost of equipments and machineries, all leads and lifts, loading and unloading charges, transportation cost and conveyance of all material and all other incidental charges etc., complete for successful completion of work and as directed by the project manager.</t>
  </si>
  <si>
    <t>c</t>
  </si>
  <si>
    <t xml:space="preserve">The BOQ shall be read in conjunction with the available drawings, technical specifications and FFE.                                             </t>
  </si>
  <si>
    <t>d</t>
  </si>
  <si>
    <t xml:space="preserve">Teak Wood to be used unless specified by project manager.                      </t>
  </si>
  <si>
    <t>e</t>
  </si>
  <si>
    <t>Veneer to be used - TEAK STRAIGHT LINE unless specified</t>
  </si>
  <si>
    <t>f</t>
  </si>
  <si>
    <t>Hardwood used shall be kiln seasoned, fire retardant and anti-termite treated of adequate and approved size. Timber used should be free from shrinkage. The size and distance of placing may vary as per Site conditions and drawings as instructed by project manager.</t>
  </si>
  <si>
    <t>g</t>
  </si>
  <si>
    <t xml:space="preserve">All flooring items shall be inclusive of protection with adhesive sheet/ cello bubble roll on the flooring till final handover to avoid breakage. Any breakage till final handover to Operations Team shall be the responsibility of the contractor.                                            </t>
  </si>
  <si>
    <t>h</t>
  </si>
  <si>
    <t>All flooring items shall be of minimum thickness specified in the item and no extra cost shall be paid for any thickness over and above the minimum specified thickness.
Nothing extra to be paid for wastage.</t>
  </si>
  <si>
    <t>i</t>
  </si>
  <si>
    <t>All paints shall have low VOC / zero VOC. For all types of paint, Contractor shall provide product warranty of minimum 7 years.</t>
  </si>
  <si>
    <t>j</t>
  </si>
  <si>
    <t>The Contractor has to do the housekeeping on daily basis without claiming any additional cost.</t>
  </si>
  <si>
    <t>k</t>
  </si>
  <si>
    <t>Storage and safety of materials shall be the responsibility of the Contractor.</t>
  </si>
  <si>
    <t>l</t>
  </si>
  <si>
    <t>Barricading material for the safety and work progress to be arranged by the concern contractor</t>
  </si>
  <si>
    <t>Shift working in operational areas to be considered by the vendor. 
Prior approval of the logistic and shift working to be taken by the contractor.</t>
  </si>
  <si>
    <t>FLOORING, SKIRTING &amp; CLADDING WORKS</t>
  </si>
  <si>
    <t xml:space="preserve"> FLOORING</t>
  </si>
  <si>
    <t>1.1.1</t>
  </si>
  <si>
    <t>TL-01
FOH FLOOR</t>
  </si>
  <si>
    <r>
      <t xml:space="preserve">Providing and fixing of 8-10mm thick Vitrified Tiles (1200x600mm) in Flooring hairline seamless joints, to pattern of homogenous of approved make,  laid over a bed of 30mm thick (on average) cement sand mortar CM 1:4 (1 cement : 4 coarse sand) fixing to be done with cement slurry and joints to  be cleaned filled, grouted and flushed with white cement using pigment to match the shade of tile as required, fixed in proper line,levels and plumb,including providing matching food grade epoxy grout the joints of  Laticrete complete.The laying shall be to the true level, plane and pattern as indicated in the detail drawings.The work shall include cost of materials, providing patterns, borders, inlays as per design,edges in case of protruding edges &amp; groove/chamfering, labour, curing,wastage,etc,complete.
</t>
    </r>
    <r>
      <rPr>
        <b/>
        <sz val="10"/>
        <rFont val="Arial"/>
        <family val="2"/>
      </rPr>
      <t>(Basic Rate of 8-10mm thick Vitrified Tiles (1200x600mm) - Rs. 92/- per Sq.Ft. without Taxes).</t>
    </r>
  </si>
  <si>
    <t>Sqm</t>
  </si>
  <si>
    <t xml:space="preserve">TL-02
FOH FLOOR </t>
  </si>
  <si>
    <r>
      <t xml:space="preserve">Providing and fixing of 8-10mm thick Printed Ceramic Tiles (300x300mm) in Flooring hairline seamless joints, to pattern of homogenous of approved make,  laid over a bed of 30mm thick (on average) cement sand mortar CM 1:4 (1 cement : 4 coarse sand) fixing to be done with cement slurry and joints to  be cleaned filled, grouted and flushed with white cement using pigment to match the shade of tile as required, fixed in proper line,levels and plumb,including providing matching food grade epoxy grout the joints of  Laticrete complete.The laying shall be to the true level, plane and pattern as indicated in the detail drawings.The work shall include cost of materials, providing patterns, borders, inlays as per design,edges in case of protruding edges &amp; groove/chamfering, labour, curing,wastage,etc,complete.
</t>
    </r>
    <r>
      <rPr>
        <b/>
        <sz val="10"/>
        <rFont val="Arial"/>
        <family val="2"/>
      </rPr>
      <t>(Basic Rate of Tiles - Rs.195/- per Sq.Ft. without Taxes).</t>
    </r>
  </si>
  <si>
    <t>1.1.2</t>
  </si>
  <si>
    <t>TL-03
FOH FLOOR</t>
  </si>
  <si>
    <r>
      <t xml:space="preserve">Providing and fixing of 8-10mm thick Porcelain Tiles (75x300mm) in Flooring hairline seamless joints, to pattern of homogenous of approved make,  laid over a bed of 30mm thick (on average) cement sand mortar CM 1:4 (1 cement : 4 coarse sand) fixing to be done with cement slurry and joints to  be cleaned filled, grouted and flushed with white cement using pigment to match the shade of tile as required, fixed in proper line,levels and plumb,including providing matching food grade epoxy grout the joints of  Laticrete complete.The laying shall be to the true level, plane and pattern as indicated in the detail drawings.The work shall include cost of materials, providing patterns, borders, inlays as per design,edges in case of protruding edges &amp; groove/chamfering, labour, curing,wastage,etc,complete.
</t>
    </r>
    <r>
      <rPr>
        <b/>
        <sz val="10"/>
        <rFont val="Arial"/>
        <family val="2"/>
      </rPr>
      <t>(Basic Rate of Tiles- Rs.220 /- per Sq.Ft. without Taxes).</t>
    </r>
  </si>
  <si>
    <t>1.1.3</t>
  </si>
  <si>
    <t>TL-04
MOH FLOOR</t>
  </si>
  <si>
    <r>
      <t>Providing and laying of Anti-skid VITRIFIED Commercial floor tile of size 600 x 600 mm of approved make and Shade laid over 40 mm thick cement  mortar 1 : 4 (1 cement : 4 coarse sand) mix jointed with white cement slurry, mixed with pigment to match color of tile. Cost to include chamfering if any, cutting , edge  rubbing etc., complete as per design and drawing, inclusoive of all wastage.</t>
    </r>
    <r>
      <rPr>
        <b/>
        <sz val="10"/>
        <rFont val="Calibri"/>
        <family val="2"/>
        <scheme val="minor"/>
      </rPr>
      <t xml:space="preserve"> (Basic Rate of Tiles- Rs. 80/- per Sq.Ft. without Taxes).</t>
    </r>
  </si>
  <si>
    <t>1.1.4</t>
  </si>
  <si>
    <t>ST-01
FOH FLOOR</t>
  </si>
  <si>
    <r>
      <t xml:space="preserve">Providing and fixing 18mm thick polished Black granite, machine cut, door jamb up to 300mm wide to as per the pattern, hairline seamless joints, fixed over plaster of 20mm thick on average cement sand mortar 1:4 (1 cement:4 coarse sand), fixing to be done with cement paste, in line, level &amp; plumb, with joints to be cleaned,  filled, grouted and flushed with epoxy grout, using pigment to match the shade of stone as required, polishing, cutting, chamfering, corner/ edge grinding, grouting the joints to match the shade of stone with EPOXY base grout of latecrete make of approved colour, cleaning with acid wash. The rate shall include all wastage, necessary cutting etc.,complete as per specification, design &amp; details. 
</t>
    </r>
    <r>
      <rPr>
        <b/>
        <sz val="10"/>
        <rFont val="Arial"/>
        <family val="2"/>
      </rPr>
      <t xml:space="preserve">(Basic Rate of 18mm thick Black Granite Stone - Rs.250/- per sq. ft. without Taxes).
</t>
    </r>
  </si>
  <si>
    <t>Rm</t>
  </si>
  <si>
    <t>1.1.5</t>
  </si>
  <si>
    <t>ST-02
FOH FLOOR</t>
  </si>
  <si>
    <r>
      <t xml:space="preserve">P/L </t>
    </r>
    <r>
      <rPr>
        <b/>
        <sz val="11"/>
        <color rgb="FF000000"/>
        <rFont val="Calibri Light"/>
        <family val="2"/>
        <scheme val="major"/>
      </rPr>
      <t>Flooring in Prepolished Stone 18mm thk</t>
    </r>
    <r>
      <rPr>
        <sz val="11"/>
        <color rgb="FF000000"/>
        <rFont val="Calibri Light"/>
        <family val="2"/>
        <scheme val="major"/>
      </rPr>
      <t xml:space="preserve"> of approved colour shade &amp; size in 175mm wide bands/ strips, laid on min 20mm thick white cement mortar (1 white cement : 4 coarse sand) and joined with white cement slurry mixed with matching colour pigment, to match the shade of Stone including cleaning, rubbing and double polishing, applying wax etc complete in all respects. all as per drawing.</t>
    </r>
    <r>
      <rPr>
        <b/>
        <sz val="11"/>
        <color rgb="FF000000"/>
        <rFont val="Calibri Light"/>
        <family val="2"/>
        <scheme val="major"/>
      </rPr>
      <t xml:space="preserve"> (Basic Rate of 18mm thick Red Granite Stone - Rs.250/- per sq. ft. without Taxes).</t>
    </r>
  </si>
  <si>
    <t>1.1.6</t>
  </si>
  <si>
    <t>ST-03
FOH FLOOR</t>
  </si>
  <si>
    <r>
      <t xml:space="preserve">P/L </t>
    </r>
    <r>
      <rPr>
        <b/>
        <sz val="11"/>
        <color rgb="FF000000"/>
        <rFont val="Calibri Light"/>
        <family val="2"/>
        <scheme val="major"/>
      </rPr>
      <t>Flooring in Prepolished Stone 18mm thk</t>
    </r>
    <r>
      <rPr>
        <sz val="11"/>
        <color rgb="FF000000"/>
        <rFont val="Calibri Light"/>
        <family val="2"/>
        <scheme val="major"/>
      </rPr>
      <t xml:space="preserve"> of approved colour shade &amp; size in 175mm wide bands/ strips, laid on min 20mm thick white cement mortar (1 white cement : 4 coarse sand) and joined with white cement slurry mixed with matching colour pigment, to match the shade of Stone including cleaning, rubbing and double polishing, applying wax etc complete in all respects. all as per drawing </t>
    </r>
    <r>
      <rPr>
        <b/>
        <sz val="11"/>
        <color rgb="FF000000"/>
        <rFont val="Calibri Light"/>
        <family val="2"/>
        <scheme val="major"/>
      </rPr>
      <t>(Basic Rate of 18mm thick Grey Versace marble - Rs.400/- per sq. ft. without Taxes).</t>
    </r>
  </si>
  <si>
    <t>INLAY &amp; TRANSITION PROFILE</t>
  </si>
  <si>
    <t>Providing &amp; fixing of Transition profile, custom made in desired location as per drawing, in between different types of flooring materials or wall cladding materials, including all necessary fixing arrangements etc. complete as per design and drawing as per satisfaction of Project Manager.</t>
  </si>
  <si>
    <t>1.2.1</t>
  </si>
  <si>
    <t>MT-01</t>
  </si>
  <si>
    <r>
      <rPr>
        <b/>
        <sz val="10"/>
        <rFont val="Century Gothic"/>
        <family val="2"/>
      </rPr>
      <t>Flooring 5mm w metal SS trim profile</t>
    </r>
    <r>
      <rPr>
        <sz val="10"/>
        <rFont val="Century Gothic"/>
        <family val="2"/>
      </rPr>
      <t xml:space="preserve"> at the corner of flooring as shown in detail drawing &amp; design.
</t>
    </r>
  </si>
  <si>
    <t>Rm.</t>
  </si>
  <si>
    <t>TILE CLADDING</t>
  </si>
  <si>
    <t>Providing and fixing tiles in cladding/ dado/ jamb/ soffit/ cill of uniform thickness, size, shade and pattern as approved, fixed with rich cement slurry over a bedding plaster of cement mortar 1:3 (1 cement : 3 fine sand) of minimum 20mm or more thickness/ 7mm thick adhesive to masonary/RCC structure, including the cost of  rough base  plaster, providing grooves using 2/3mm PVC spacers and grouted with EPOXY grouts of laticrete / Kerakoll  make to match shade of tile, cleaning with acid wash, cutting of tile for electrical switches and sockets, curing, Cello bubble/ Adhesive sheet roll for protection layer etc. complete in all respects as per drawing and as directed by Project Manager.</t>
  </si>
  <si>
    <t>1.3.1</t>
  </si>
  <si>
    <t>TL-09
KIOSK DADO</t>
  </si>
  <si>
    <r>
      <t>Providing &amp; Laying  White ceramic Glossy commercial tiles of Size 200x300mm as per material schedule, UPTO 900mm from FFL, behind euqipment, Make, Grout as specified in the drawing or material schedule, refer as shown in flooring layout. Elevation area to be measured. Make Johnson</t>
    </r>
    <r>
      <rPr>
        <b/>
        <sz val="10"/>
        <rFont val="Century Gothic"/>
        <family val="2"/>
      </rPr>
      <t xml:space="preserve">(basc rate Rs  22/- per sq.ft without taxes) 
</t>
    </r>
  </si>
  <si>
    <t>1.3.2</t>
  </si>
  <si>
    <t xml:space="preserve">TL-05
LUCKNAWI WALL </t>
  </si>
  <si>
    <r>
      <t xml:space="preserve">Providing &amp; Laying  Picket Marfil and Picket Malt tiles (Antica Cermaic make) TL-05 of SPECIFIED Size as per material schedule, Make, Grout as specified in the drawing or material schedule, refer as shown in flooring layout. Elevation area to be measured.
</t>
    </r>
    <r>
      <rPr>
        <b/>
        <sz val="10"/>
        <rFont val="Century Gothic"/>
        <family val="2"/>
      </rPr>
      <t>(Base Rate of Tile - Rs.190/- Sq.Ft wothout taxes )</t>
    </r>
  </si>
  <si>
    <t>1.3.3</t>
  </si>
  <si>
    <t xml:space="preserve">TL-06
LUCKNAWI WALL </t>
  </si>
  <si>
    <r>
      <t xml:space="preserve">Providing &amp; Laying Bamboo Green fluted tiles (Antica Cermaic make) TL-06 of SPECIFIED Size as per material schedule, Make, Grout as specified in the drawing or material schedule, refer as shown in flooring layout. Elevation area to be measured.
</t>
    </r>
    <r>
      <rPr>
        <b/>
        <sz val="10"/>
        <rFont val="Century Gothic"/>
        <family val="2"/>
      </rPr>
      <t>(Base Rate of Tile - Rs.190/- Sq.Ft without taxes)</t>
    </r>
  </si>
  <si>
    <t>1.3.4</t>
  </si>
  <si>
    <t>ST-03
FOH, LUCKNAWI WALL</t>
  </si>
  <si>
    <r>
      <t>P/L Wall cladding</t>
    </r>
    <r>
      <rPr>
        <b/>
        <sz val="11"/>
        <color rgb="FF000000"/>
        <rFont val="Calibri Light"/>
        <family val="2"/>
        <scheme val="major"/>
      </rPr>
      <t xml:space="preserve"> in Prepolished Stone 18mm thk</t>
    </r>
    <r>
      <rPr>
        <sz val="11"/>
        <color rgb="FF000000"/>
        <rFont val="Calibri Light"/>
        <family val="2"/>
        <scheme val="major"/>
      </rPr>
      <t xml:space="preserve"> of approved colour shade &amp; size in bands/ strips, laid on min 20mm thick white cement mortar (1 white cement : 4 coarse sand) and joined with white cement slurry mixed with matching colour pigment, to match the shade of Stone including creating 12x12mm grooves at intervals as shown in the elevations, cleaning, rubbing and double polishing, applying wax etc complete in all respects. all as per drawing.</t>
    </r>
    <r>
      <rPr>
        <b/>
        <sz val="11"/>
        <color rgb="FF000000"/>
        <rFont val="Calibri Light"/>
        <family val="2"/>
        <scheme val="major"/>
      </rPr>
      <t xml:space="preserve"> (Basic Rate of 18mm thick Grey Versace marble - Rs.500/- per sq. ft. without Taxes)</t>
    </r>
    <r>
      <rPr>
        <sz val="11"/>
        <color rgb="FF000000"/>
        <rFont val="Calibri Light"/>
        <family val="2"/>
        <scheme val="major"/>
      </rPr>
      <t>.</t>
    </r>
  </si>
  <si>
    <t>1.3.5</t>
  </si>
  <si>
    <t>TL-07
CHAATLANE WALL</t>
  </si>
  <si>
    <t>Providing &amp; Laying Boat Aloe tiles (Antica Cermaic make) TL-07 of SPECIFIED Size as per material schedule, Make, Grout as specified in the drawing or material schedule, refer as shown in flooring layout. Elevation area to be measured.
Base Rate of Tile - Rs.200/- Sq.Ft</t>
  </si>
  <si>
    <t>1.3.6</t>
  </si>
  <si>
    <t>TL-08
SWEET DELIGHTS WALL</t>
  </si>
  <si>
    <t>Providing &amp; Laying tiles (Antica Cermaic make) TL-07 of SPECIFIED Size as per material schedule, Make, Grout as specified in the drawing or material schedule, refer as shown in flooring layout. Elevation area to be measured.
Base Rate of Tile - Rs.180/- Sq.Ft without taxes</t>
  </si>
  <si>
    <t xml:space="preserve">SKIRTING </t>
  </si>
  <si>
    <t>1.4.1</t>
  </si>
  <si>
    <t>Tile Skirting</t>
  </si>
  <si>
    <t xml:space="preserve">Providing &amp; Fixing 100mm high skirting made of tile matching with Flooring TL01 to be provided as shown in the detail drawing and design.
</t>
  </si>
  <si>
    <t>1.4.2</t>
  </si>
  <si>
    <t>Brass Skirting</t>
  </si>
  <si>
    <t>Providing &amp; Fixing 100mm high BRASS skirting to be provided in LUCKNAWI front counter as shown in the detail drawing and design.</t>
  </si>
  <si>
    <t>1.4.3</t>
  </si>
  <si>
    <t>SS Skirting</t>
  </si>
  <si>
    <t>Providing &amp; Fixing 100mm high SS skirting to be provided in FOH as shown in the detail drawing and design.</t>
  </si>
  <si>
    <t xml:space="preserve">Sub Total </t>
  </si>
  <si>
    <t xml:space="preserve">FALSE CEILING WORKS </t>
  </si>
  <si>
    <t>FALSE CEILING</t>
  </si>
  <si>
    <t>2.1.1</t>
  </si>
  <si>
    <t>Gypsum Ceiling</t>
  </si>
  <si>
    <t>Providing &amp; fixing Gypsum False Ceiling with 12.5 mm thick Gypsum boards &amp; G.I. Frame work at any height/ level (as per India Gypsum specifications). Framework shall include necessary extra supports from Slabs, Steel Girders &amp; Purlins as required. including making cutouts and providing extra supports for light fittings, grills, diffusers, speakers, smoke detectors, sprinklers and at joints of boards etc and also includes necessary vertical fascia at drops, Offsets, grooves, chamfering, molding, Template for casting sheets , Bends, all joints of ceiling tiles filled and finished with India Gypsum jointing compound, jointing tapes etc. as per directions of the architect. complete as per specifications to entire satisfaction of Engg in charge/ Architect for all leads &amp; lifts.  Plan area will be measured for the ceiling.</t>
  </si>
  <si>
    <t>2.1.2</t>
  </si>
  <si>
    <t>Decorative Wooden ceiling</t>
  </si>
  <si>
    <t xml:space="preserve"> Providing and installation of ceiling made out of Teak wood sections, in various sizes, in moulding form, screwed to the existing HDHMR base in a pattern as per deisgn and details. Rate includes all lead,lifts for all floor,scafolding,Material &amp; labour etc.complete All work is to be executed including the cost of making openings for light fittings, grills, diffusers cutouts PU polish as per approved shade and sample all complete as per drawing , direction and approval . Plan area will be measured for payment. </t>
  </si>
  <si>
    <t>2.1.3</t>
  </si>
  <si>
    <t>18mm HDMR Ceiling</t>
  </si>
  <si>
    <t xml:space="preserve"> Providing and installation of 18mm HDMR Board fixed on base screwed to Framework of MS Box section 50x50mm ,18 gauge at a spacing of 600 mm c/c in both direction to achieve rigidity in the frame, fixed to slab with vertical MS members and MS cleats, painted with rust-free treatment &amp; enamel paint of colour as specified. Rate inclusive of all necessary hardware, wastage, making openings for light fittings, grills, diffusers cutouts, provision for electrical points etc complete. </t>
  </si>
  <si>
    <t>2.1.4</t>
  </si>
  <si>
    <t>Veneer ceiling</t>
  </si>
  <si>
    <t xml:space="preserve">
Providing and fixing 300x50mm band of 18mm th. HDHMR ply, clad with 4mm th. Veneer, PU polished as per approved shade, as the entrance portal. All work is to be executed including the cost of making openings for light fittings, grills, diffusers cutouts made with frame of perimeter channels suitably fixed all complete as per drawing , direction and approval . </t>
  </si>
  <si>
    <t>2.1.5</t>
  </si>
  <si>
    <t>HDHMR Strips in ceiling</t>
  </si>
  <si>
    <t xml:space="preserve">
Providing and fixing 38x12mm HDHMR strips, fixed to existing ceiling as per design. All work is to be executed including the cost of PU paint finsh all complete as per drawing , direction and approval . </t>
  </si>
  <si>
    <t>2.1.6</t>
  </si>
  <si>
    <t>Ceiling Fabric</t>
  </si>
  <si>
    <t xml:space="preserve">
Providing and fixing fabric, fixed in ceiling as per design. All work is to be executed including the cost of pasting finsh all complete as per drawing , direction and approval. (Super Textiles - Chickenkari fabrics)</t>
  </si>
  <si>
    <t>Sub Total</t>
  </si>
  <si>
    <t xml:space="preserve">PAINTING WORKS </t>
  </si>
  <si>
    <t>(Quoted Rate shall be for all heights, depths, levels, leads and lifts. All paints must be very low or zero VOC).</t>
  </si>
  <si>
    <t>PAINT FINISH</t>
  </si>
  <si>
    <t>3.1.1</t>
  </si>
  <si>
    <t>PT-01
(Ceiling +Walls)</t>
  </si>
  <si>
    <r>
      <t xml:space="preserve">Providing and applying three (minimum) coats of </t>
    </r>
    <r>
      <rPr>
        <b/>
        <sz val="10"/>
        <rFont val="Century Gothic"/>
        <family val="2"/>
      </rPr>
      <t>PT-01 Royal Emulsion Luxury Paint</t>
    </r>
    <r>
      <rPr>
        <sz val="10"/>
        <rFont val="Century Gothic"/>
        <family val="2"/>
      </rPr>
      <t>, Make - Asian Paints, as specified in drawing, with a coat of approved primer including the cost of scraping, levelling &amp; preparing the surfaces with filling materials (putty) required primer, along with sand papering wherever required, scaffolding  etc. complete as per specs with giving necessary drying period for each coat of approved colours and shade with roller. Contractor must get sample approved by the Architect before executing. All complete to the entire satisfaction of Project Manager. Refer finishing schedule for the Paint code.</t>
    </r>
  </si>
  <si>
    <t>3.1.2</t>
  </si>
  <si>
    <t>PT-11 Ceiling</t>
  </si>
  <si>
    <r>
      <t xml:space="preserve">Providing and applying three (minimum) coats of </t>
    </r>
    <r>
      <rPr>
        <b/>
        <sz val="10"/>
        <rFont val="Century Gothic"/>
        <family val="2"/>
      </rPr>
      <t>PT-02 Enamel Paint</t>
    </r>
    <r>
      <rPr>
        <sz val="10"/>
        <rFont val="Century Gothic"/>
        <family val="2"/>
      </rPr>
      <t>, Make - Asian Paints, as specified in drawing, with a coat of approved primer including the cost of scraping, levelling &amp; preparing the surfaces with filling materials (putty) required primer, along with sand papering wherever required, scaffolding  etc. complete as per specs with giving necessary drying period for each coat of approved colours and shade with roller.  Refer finishing schedule for the Paint code.</t>
    </r>
  </si>
  <si>
    <t>PARTITION &amp; PANELLING WORKS</t>
  </si>
  <si>
    <t>PARTITION &amp; PANELLING WORK</t>
  </si>
  <si>
    <t>4.1.1</t>
  </si>
  <si>
    <t xml:space="preserve">Router cut HDHMR Panelling
</t>
  </si>
  <si>
    <t>Providing &amp; fixing paneling made of 18mm thk. HDHMR, router cut as per design, fixed directly to the wall face. Rate inclusive of all necessary hardware, Wastage, PU piant as per approved shade and make.</t>
  </si>
  <si>
    <t>4.1.2</t>
  </si>
  <si>
    <t xml:space="preserve">HDHMR Panelling around HOODS
</t>
  </si>
  <si>
    <t>Providing &amp; fixing partition made 18mm thk. HDHMR ply covering all sides of the visble faces of the hood, hung from the ceiling with threaded rods and cleats. All internal faces to be pasted with 1mm th. black laminate and outer visible faces to be PU painted as per approved shade, as per design &amp; details given in drawing/Architect instruction. Rate is inclusive of all necessary hardware &amp; fixtures.
Measurement as per visble elevation</t>
  </si>
  <si>
    <t>4.1.3</t>
  </si>
  <si>
    <t xml:space="preserve">Router cut HDHMR Hanging partition
</t>
  </si>
  <si>
    <t>Providing &amp; fixing partition above Lucknawi counter, made out of 12mm thk. HDHMR, router cut as per design, fixed to the surface above. Rate inclusive of all necessary hardware, Wastage, PU piant as per approved shade and make. Measurement as per elevation.</t>
  </si>
  <si>
    <t>Sub Total :</t>
  </si>
  <si>
    <t>MS/SS WORKS &amp; MISCELLANEOUS WORK</t>
  </si>
  <si>
    <t xml:space="preserve">SITE BARRICADING </t>
  </si>
  <si>
    <t>Providing and fixing MS framing with GI pre-painted corrugated sheet (3m high) to cover construction portion as indicated in architect's drawing including all fixing material as per requirement of the PMC, provision of secured pedestrian access doors through barricade including all civil work and foundation etc. The barricade will have to be retained and maintained by the contractor till the end of the project. The barricade must be structurally sound to withstand wind and other applicable loads.  ( ONLY ACTUAL SURFACE  AREA OF THE COVERING TO BE MEASURED FOR PAYMENT ONCE UPTO THE COMPLETION OF THE WORK. )</t>
  </si>
  <si>
    <t>Providing &amp; Fixing fabricated MS Structure using Heavy Duty / Section / C Sections, all the joints to be properly welded, anchored with necessary accessories, cliquets as per detail drawing and as instructed. MS section to be painted with 1 Coat of Red Oxide and Two coats of Enamel Paint of approved shade Complete as per drawing details / Instructions by Design Team / site-incharge. The cost shall be calculated based on the weight of the structure. The cost is inclusive of Paint and Red Oxide.</t>
  </si>
  <si>
    <t>Kg</t>
  </si>
  <si>
    <t>RO</t>
  </si>
  <si>
    <t>Light Pole Sturcture</t>
  </si>
  <si>
    <t xml:space="preserve">Providing and fixing in position SS PVD coated (Brass Finish) 40mm dia Round Pipes, approx. 1800mm high, curved at the top to hang a pendant light at its curved end, above the seating. These poles are connected with an arched pipe to create rigidity and stability. 
Rate shall include all necessary hardware, fixing on partition. All complete as per the details, drawings or as directed by Architect/Engineer.
</t>
  </si>
  <si>
    <t>Nos.</t>
  </si>
  <si>
    <t>Low Ht. Metal Partition- 01 to 03</t>
  </si>
  <si>
    <t xml:space="preserve">Providing and fixing in position Low ht partition approx. 900mm high, made out of 25x50mm MS tubular members, framed in rectangle, with both horizontal and vertical members, encasing router cut jalli in 3mm th. MS sheet framed by 25x12mm MS tubular members made to arched shape, welded to the outer 25x50mm frame as per drawing. Rate inclusive of 12x8mm tubular members around jalli, PU paint finish as per approved shade to the complete partition, fixing of partitoin to floor/wall/column with MS cleats, as per detail, to create rigidity and stability. 
Rate shall also include all necessary hardware, fixing on partition. All complete as per the details, drawings or as directed by Architect/Engineer. Measurement as per elevation.
</t>
  </si>
  <si>
    <t>Metal Partition-04</t>
  </si>
  <si>
    <t xml:space="preserve">Providing and fixing in position Metal partition approx. 2700mm high, made out of 150x50mm MS tubular members, framed in rectangle, with both horizontal and vertical members, encasing router cut jalli in 3mm th. MS sheet framed by 25x75mm MS tubular members made to arched shape, welded to the outer 150x50mm frame as per drawing. Rate inclusive of 12x8mm tubular members around jalli, PU paint finish as per approved shade to the complete partition, fixing of partitoin to floor with MS cleats, as per detail, to create rigidity and stability. 
Rate shall also include all necessary hardware, fixing on partition. All complete as per the details, drawings or as directed by Architect/Engineer. Measurement as per elevation.
</t>
  </si>
  <si>
    <t>Metal Partition-05</t>
  </si>
  <si>
    <t>Partition-06</t>
  </si>
  <si>
    <t xml:space="preserve">Providing and fixing in position, Partition approx. 2700mm high, made out of 50x50mm MS tubular members (framework to be followed with Fire Resistant Coating) bottom member in size 50x100mm, PU painted as per approved shade, framed in rectangles, encasing router cut jalli in 3mm th. MS sheet framed by 25x12mm MS tubular members made to arched shape, welded to the outer 50x50mm frame as per drawing. Rate inclusive of 12x8mm tubular members around jalli, PU paint finish as per approved shade to the complete partition, fixing of partitoin to floor/column/bofc with MS cleats, as per detail, to create rigidity and stability. 
Rate shall also include all necessary hardware, fixing on partition. All complete as per the details, drawings or as directed by Architect/Engineer. Measurement as per elevation.
</t>
  </si>
  <si>
    <t>WOOD WORK</t>
  </si>
  <si>
    <t>Front Counter -Lucknawil</t>
  </si>
  <si>
    <t xml:space="preserve">Providing and fixing in place 1050mm high front counter partition and fascia. Complete box to be made up of 19mm thick FR Ply clad over 50x50mm MS pipe structure (framework to be followed with Fire Resistant Coating) including shelves, shutters, drawers etc. and front facia made of 12mm thk. CNC cut HDMR board finish with PU paint.
Top and front nosing to be finished with 18mm th. Italian Marble. At front of counter, below the nosing,100mm high, 12mm th. Router cut, PU painted band to be fixed. Provision of LED strip to be made at bottom of this band.
Rear surfaces of partition &amp; counter and all internal visible surfaces &amp; drawers, shutters of counter to be finished with Laminate or ceramic tiles as per drawing.
Provision of POS machine and cash till/drawer to be made in the counter. Provision for wire manager, electrical etc to completed as per details &amp; design provided or as directed by Architect. Cost includes completing the job including all finishes with all necessary hard ware complete as mentioned in detail drawings.
Elevation area shall be measured.
</t>
  </si>
  <si>
    <t>Overhead Storage/Display Cabinet-Lucknawi</t>
  </si>
  <si>
    <t xml:space="preserve">Providing and fixing in position 300mm deep Overhead Storage/display with a bottom horizontal shelf and cabinet with openable shutters above. Complete unit &amp; shelf to be made of FR Ply of 19mm thk. finished with laminate as per approved shade and make on all faces. Provision for 25x12mm aluminum strip light to be made under the unit as shown in detail drawing.
Rate shall include all wastage, necessary hardware, fixtures. All complete as per the details, drawings or as directed by Architect/Engineer.
Front Elevation Area to be Measured.
</t>
  </si>
  <si>
    <t>Counter Bulkhead - Lucknawi</t>
  </si>
  <si>
    <t>Providing &amp; fixing 200mm wide &amp; 350mm high bulkhead made of double MS framework of 50x50mm (framework to be followed with Fire Resistant Coating)wrapped with 12mm thk. HDHMR ply on both inside &amp; out side surfaces &amp; bottom. Outer surfaces &amp; bottom of bulkhead to be further clad with Teak wood mouldings and middle face with 18mm th. CNC cut Teak wood plank finished with PU polish.
Support of bulkhead to be taken from slab/ MS structure above with MS members and cleats. 
Please refer the elevation drawing and ceiling drawing for more details of bulkhead and partition/paneling.
Rate is inclusive of all necessary hardware &amp; fixtures.
Running length of center line of bulkhead from top to be measured.</t>
  </si>
  <si>
    <t>Front Counter -Banoban</t>
  </si>
  <si>
    <t xml:space="preserve">Providing and fixing in place 1050mm high front counter partition and fascia. Complete box to be made up of 19mm thick FR Ply clad over 50x50mm MS structure (framework to be followed with Fire Resistant Coating) including shelves, shutters, drawers etc. and front facia clad with 4mm th. Veneer of approved shade and make. 
Top and front nosing to be finished with 18mm th. Italian Marble, extruded 75mm from fascia. Provision of LED strip to be made at bottom of this band.
Rear surfaces of partition &amp; counter and all internal visible surfaces &amp; drawers, shutters of counter to be finished with Laminate or ceramic tiles as per drawings.
Provision of POS machine and cash till/drawer, flap door to be made in the counter. Provision for wire manager, electrical etc to completed as per details &amp; design provided or as directed by Architect. Cost includes creating 12x4mm grooves in fascia, PU polish on veneer, Hand painting, completing the job including all finishes with necessary hard ware complete as mentioned in detail drawings.
Elevation area shall be measured.
</t>
  </si>
  <si>
    <t>Back Wall- Banoban</t>
  </si>
  <si>
    <t xml:space="preserve">Providing and fixing in place 18mm th. HDHMR ply directly on the back wall with an overlay of 6mm th. HDHMR ply, PU painted as per approved shade and make. 
Rate inclusive of making and finsihing Pass thru window, hand painting etc to completed as per details &amp; design provided or as directed by Architect.
Elevation area shall be measured.
</t>
  </si>
  <si>
    <t>Counter Bulkhead - Banoban</t>
  </si>
  <si>
    <t>Providing &amp; fixing 200mm wide &amp; 350mm high bulkhead made of double MS framework of 50x50mm (framework to be followed with Fire Resistant Coating)wrapped with 12mm thk. HDHMR ply on both inside &amp; out side surfaces &amp; bottom. Outer surfaces &amp; bottom of bulkhead to be further clad with Veneer as per apporved shade and make,  finished with PU polish.
Support of bulkhead to be taken from slab/ MS structure above with MS members and cleats. 
Please refer the elevation drawing and ceiling drawing for more details of bulkhead and partition/paneling.
Rate is inclusive of all necessary hardware &amp; fixtures, Hand painting over veneer as per detailed design.
Running length of center line of bulkhead from top to be measured.</t>
  </si>
  <si>
    <t>Overhead Storage/Display Cabinet- Banoban</t>
  </si>
  <si>
    <t xml:space="preserve">Providing and fixing in position 300mm deep Overhead Storage/display with cabinet with openable shutters above. Complete unit &amp; shelf to be made of FR Ply of 19mm thk. finished with laminate as per approved shade and make on all faces. Provision for 25x12mm aluminum strip light to be made under the unit as shown in detail drawing. Menu screens to be fixed over the openable shutters with clip-on system and the shutters behind these to be made upward openable with uplift shockers.
Rate shall include all wastage, necessary hardware, fixtures. All complete as per the details, drawings or as directed by Architect/Engineer.
Front Elevation Area to be Measured. 
</t>
  </si>
  <si>
    <t>Front Counter -Chaatlane</t>
  </si>
  <si>
    <t xml:space="preserve">Providing and fixing in place 1050mm high front counter partition and fascia. Complete box to be made up of 19mm thick FR Ply clad over 50x50mm MS structure (framework to be followed with Fire Resistant Coating) including shelves, shutters, drawers etc. and front facia clad with 4mm th. Veneer and colored back glass, over 12mm Th. FR ply of approved shade as per elevations.
Top and front nosing to be finished with 12mm th. Corian, extruded 75mm from fascia. Below the nosing, 150mm high band of printed vinyl to be pasted on the enamel base made over 12mm th. FR ply. Provision of LED strip to be made at bottom of this band. 
Rear surfaces of partition &amp; counter and all internal visible surfaces &amp; drawers, shutters of counter to be finished with Laminate or ceramic tiles as per drawings.
Provision of POS machine and cash till/drawer, flap door to be made in the counter. Provision for wire manager, electrical etc to completed as per details &amp; design provided or as directed by Architect. Cost includes creating 12x4mm grooves in fascia, PU polish on veneer as per specified color stains, completing the job including all finishes with necessary hard ware complete as mentioned in detail drawings.
Elevation area shall be measured.
</t>
  </si>
  <si>
    <t>Counter Bulkhead - Chaatlane</t>
  </si>
  <si>
    <t>Providing &amp; fixing 200mm wide &amp; 400mm high bulkhead made with 18mm thk. FR ply on both inside &amp; out side surfaces &amp; bottom. Outer surfaces &amp; bottom of bulkhead to be further clad with Veneer as per apporved shade and make,  finished with PU polish. Middle portion of the band to be clad with 4mm th. Alabaster sheet, held by 12x12mm Teak wood beading, to be backlit as per detail
Support of bulkhead to be taken from slab/ MS structure above with MS members and cleats. 
Please refer the elevation drawing and ceiling drawing for more details of bulkhead and partition/paneling.
Rate is inclusive of all necessary hardware &amp; fixtures, provision for elelctrical wires, fixing LED strips for backlit box, etc complete as per detailed design.
Running length of center line of bulkhead from top to be measured.</t>
  </si>
  <si>
    <t>Overhead Storage/Display Cabinet- Chaatlane</t>
  </si>
  <si>
    <t xml:space="preserve">Providing and fixing in position 300mm deep Overhead display made out of 20x20mm MS pipe structure, PU painted as per approved shade. Shelves to be made of FR Ply of 19mm thk. finished with laminate as per approved shade and make on all faces as shown in detail drawing. 
Rate shall include all wastage, necessary hardware, fixtures. All complete as per the details, drawings or as directed by Architect/Engineer.
Front Elevation Area to be Measured. 
</t>
  </si>
  <si>
    <t>Front Counter -Sweet Delights</t>
  </si>
  <si>
    <t xml:space="preserve">Providing and fixing in place 1050mm high front counter partition and fascia. Complete box to be made up of 19mm thick FR Ply clad over 50x50mm MS structure (framework to be followed with Fire Resistant Coating) including shelves, shutters, drawers etc. and front facia clad with 4mm th. Veneer, cut to shape, over 18mm Th. FR ply, PU polished as per approved shade. Inset middle portion on the fascia, as per elevation/section, to be clad with Router cut 12mm Th. HDHMR ply, PU painted as per approved shade.
Top and front nosing to be finished with 12mm th. Corian, extruded 50mm from fascia. Provision for fixing 5omm wide profile light to be made around the periphery band of the inset portion of the fascia. 
Rear surfaces of partition &amp; counter and all internal visible surfaces &amp; drawers, shutters of counter to be finished with Laminate or ceramic tiles as per drawings.
Provision of POS machine and cash till/drawer, flap door to be made in the counter. Provision for wire manager, electrical etc to completed as per details &amp; design provided or as directed by Architect. Cost includes creating 12x4mm grooves in fascia, PU polish on veneer as per specified color stains, completing the job including all finishes with necessary hard ware complete as mentioned in detail drawings.
Elevation area shall be measured.
</t>
  </si>
  <si>
    <t>Back Wall Storage unit - Sweet Delights</t>
  </si>
  <si>
    <r>
      <t>P/F</t>
    </r>
    <r>
      <rPr>
        <b/>
        <sz val="11"/>
        <color rgb="FF000000"/>
        <rFont val="Calibri Light"/>
        <family val="2"/>
        <scheme val="major"/>
      </rPr>
      <t xml:space="preserve"> Low Height Closed Storage 450mm deep, 900mm high</t>
    </r>
    <r>
      <rPr>
        <sz val="11"/>
        <color rgb="FF000000"/>
        <rFont val="Calibri Light"/>
        <family val="2"/>
        <scheme val="major"/>
      </rPr>
      <t xml:space="preserve"> in 18mm thk FR ply carcass construction with internally laminated carcass &amp; shutters + Shelves with 8mm thk. Ply backing. The horizontal and vertical divisions shall be as per the drawing/details. All the visible surfaces - exposed shall be in 4mm. th Veneer, in PU polish finish as per approval. Top and Nosing to be clad with Stone ST-01. All shutters/ drawers shall have superior quality locks and concealed opening detail with dead lock. Measurement as per elevation </t>
    </r>
  </si>
  <si>
    <t>Overhead Display Shelves- Sweet Delights</t>
  </si>
  <si>
    <t xml:space="preserve">Providing and fixing in position 300mm deep Overhead display shelves made out of 2 layers of 18mm th. FR ply, clad with 12mm th. corian on top and nosing, Bottom face PU painted as per approved shade. Shelves to be fixed on the wall with T pin hardware as shown in detail drawing. 
Rate shall include all wastage, necessary hardware, fixtures. All complete as per the details, drawings or as directed by Architect/Engineer.
Plan Area to be Measured. 
</t>
  </si>
  <si>
    <t>Overhead Storage/Wall Veneer cladding- Sweet Delights</t>
  </si>
  <si>
    <t xml:space="preserve">Providing and fixing in position Overhead storage unit and wall cladding made out of 18mm th. FR ply, clad with 4mm th. Veneer on top and nosing, PU polished as per approved shade, as shown in detail drawing. 
Rate shall include all wastage, necessary hardware, fixtures. All complete as per the details, drawings or as directed by Architect/Engineer.
Elevation Area to be Measured. 
</t>
  </si>
  <si>
    <t>Counter Bulkhead - Sweet Delights</t>
  </si>
  <si>
    <t>Providing &amp; fixing 200mm wide &amp; 700mm high bulkhead made with 18mm thk. FR ply structure, to create vertical offsets, shelf spaces as per drawings, clad with Veneer as per apporved shade, finished with PU polish. 
Support of bulkhead to be taken from slab/ MS structure above with MS members and cleats. 
Please refer the elevation drawing and ceiling drawing for more details of bulkhead and partition/paneling.
Rate is inclusive of all necessary hardware &amp; fixtures, provision for elelctrical wires, fixing LED strips for backlit signages, etc complete as per detailed design.
Running length of center line of bulkhead from top to be measured.</t>
  </si>
  <si>
    <t>Seating Ledge- Banoban</t>
  </si>
  <si>
    <t>P/F seating ledge made out of 38x38mm MS tubular structure, welded to Banoban front counter as a cantilever  (framework to be followed with Fire Resistant Coating and enamel paint of approved shade), clad with 18mm. Th. HDHMR ply, and finished with White Carara Marble top and nosing to cover HDHMR. Rate inclusive of all necessary hardware, wastage, stone edge chamfereing, polishing, adhesive etc complete in all respects. Measurement as per plan</t>
  </si>
  <si>
    <t>FLUSH DOOR</t>
  </si>
  <si>
    <t>Flush Door: Providing and fixing single leaf solid core  flush door 35mm thick factory made–., finished on both sides with 1.0mm thick laminate of approved shade as indicated in drawing. Shutter to be lipped on all sides with 6mm thick teak wood beading. Rate inclusive of PU polish, making visiion panels with 8mm th. glass, to size as per door details. Applicable hardwares to be considered for following doors according to requirement as per detailed drawings including below mentioned hardware-Door closer,SS Ball bearing Hinges ,SS foot operated Door stopper,SS Mortise Latch Lock / concealed dead lock,SS Mortise Handle.900x211</t>
  </si>
  <si>
    <t>Planter Boxes</t>
  </si>
  <si>
    <t>Providing and fixing in position Planter Box of approx. size - 1000x200x400mm (including all finishes). Box to be made of 18mm thk. HDHMR ply. Box to be finished with PU paint as per approved shade on the outer faces while the internal faces to be laminated. Provision of electrical point for light fixtures to be made in planter box as per drawing.Rate shall include all wastage, necessary hardware, fixtures. All complete as per the details, drawings or as directed by Architect/Engineer.</t>
  </si>
  <si>
    <t>Curved Planter Box</t>
  </si>
  <si>
    <t>Providing and fixing in position Triangular Planter Box of approx. size - 1700x700mm and 1200mm High (including all finishes). Box to be made of 18mm thk. HDHMR ply. Box to be finished with Veneer upto 1050mm and top 150mm to be clad with 12mm th. Corian on the outer visible faces. Veneer to be finished in PU polish as per approved shade. Internal planter face to be clad with laminate and the depth of the planter to be kept at 300mm from the top. Provision of electrical point for light fixtures to be made in planter box as per drawing. Rate shall include all wastage, necessary hardware, fixtures, making provision for fixing tile skirting. All complete as per the details, drawings or as directed by Architect/Engineer.</t>
  </si>
  <si>
    <t>Curved/Straight Partitions</t>
  </si>
  <si>
    <t>Providing and fixing in position 1050mm high curved partitions of varying thickness. Box to be made of 12mm thk. waterproof ply fixed on all sides of double MS framework of size 50x50mm (framework to be followed with Fire Resistant Coating) fixed on the floor. Box to be finished with 4mm thick veneer with 12x12mm thick teak wood members and 12mm th. corian cladding on top. Rate shall include all wastage, necessary hardware, Provision of electrical point, 19mm th. ply base to create planter as required and fixing for light pole fixtures to be made in the partition as per drawing.  All complete as per the details, drawings or as directed by Architect/Engineer. Measurement as per all elevations.</t>
  </si>
  <si>
    <t>LT panel</t>
  </si>
  <si>
    <t xml:space="preserve">Providing &amp; Fixing LT panel : 500mm deep LT panel cabinet made of 19mm thk. FR Ply. Complete box to be made up of 19mm thick FR Ply with lamiate from all visible surfaces. Provision of open space to be left at some area as shown in elevation/detail drawing to accomodate equipments under it.
Shutter be made louvered with 19mm thk. FR Ply finished with laminate finish as shown in detail/elevation drawings.Cost includes completing the job including all finishes with all necessary hard ware complete as mentioned in detail drawings.
Elevation area shall be measured.
</t>
  </si>
  <si>
    <t>GLASS WORKS/ MISCELLANEOUS</t>
  </si>
  <si>
    <t>Curved Glass- Lucknawi</t>
  </si>
  <si>
    <t>P/F in place 300mm high Sneeze Guard made of 12mm th. toughned glass curved to shape as mentioned in drawing with polished edges to be provided at top of counter. Rate inclusive of 12x12mm U chanel inset in stone top, silicon filling, all necessary hardware, wastage etc complete in all respects as shown in detail drawing. Measurement as per elevation</t>
  </si>
  <si>
    <t>Toughened Glass above counter- Lucknawi</t>
  </si>
  <si>
    <t>P/F in place 12mm th. toughned glass with polished edges to be provided at top of counter till bottom of bulkhead above. Rate inclusive of 12x12mm U chanel inset in stone top, bulkhead etc, silicon filling, cutting approx. 1000x500mm pass thru window, all necessary hardware, wastage etc complete in all respects as shown in detail drawing. Measurement as per elevation</t>
  </si>
  <si>
    <t>BOQ-CIVIL &amp; INTERIOR WORKS</t>
  </si>
  <si>
    <t>SN.</t>
  </si>
  <si>
    <t>AREA</t>
  </si>
  <si>
    <t>ITEM</t>
  </si>
  <si>
    <t>UNIT</t>
  </si>
  <si>
    <t>QTY.</t>
  </si>
  <si>
    <t>RATE</t>
  </si>
  <si>
    <t>AMOUNT</t>
  </si>
  <si>
    <t>ANTI TERMITE TREATMENT</t>
  </si>
  <si>
    <t>ALL MOH &amp; FOH</t>
  </si>
  <si>
    <r>
      <t xml:space="preserve">Providing &amp; doing </t>
    </r>
    <r>
      <rPr>
        <b/>
        <sz val="11"/>
        <rFont val="Calibri"/>
        <family val="2"/>
      </rPr>
      <t>anti termite</t>
    </r>
    <r>
      <rPr>
        <sz val="11"/>
        <rFont val="Calibri"/>
        <family val="2"/>
      </rPr>
      <t xml:space="preserv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(OR AS APPVD.) including a 1 year guarantee under suitable undertaking on stamp paper etc, complete as directed by Architect.(Mode of measurement is to be carpet area of floor and not the area of surface treated).</t>
    </r>
  </si>
  <si>
    <t>Sq.m.</t>
  </si>
  <si>
    <t>SUB TOTAL OF ANTI TERMITE TREATMENT</t>
  </si>
  <si>
    <t>CIVIL WORK</t>
  </si>
  <si>
    <t xml:space="preserve">WATERPROOFING </t>
  </si>
  <si>
    <t>Providing and Applying Fosroc RFX Brush Bond Coating waterproofing to RCC  slabs comprising of the following operations.</t>
  </si>
  <si>
    <t>1.	Removal  of Top Screed from the Mother Slab.
2.	Cleaning of the Mother Slab with Hard Brush &amp; Removal of Dirt from the Surface with Air Blowers 
3.	Applying of the Fosroc RFX Brush Bond Coating on the mother slab with Brush in Clock wise directions &amp; on all 2 Sides Walls till 450m.m Height . If the Floor has to be raised 150m.m
4.	After drying of the 1st Coat of the Brush Bond Coating . 2nd Coat is applied in the Anticlockwise Directions 
5.	After drying of entire Surface say 24 Hours .  we will fill Water to 3 Inch Levels for Ponding Testing.
6.	Water  will be kept for observations  for 72 Hours . If Leakage is observed . Water is emptied 
7.	Above Procedure is Repeated .
8.	If No Leakage is observed after 72 Hours .
9.	Water will be drained out from the Floor Surface 
10.	Protective Screeding mixed with FOSROC NITOBOND SBR of Average 25m.m thickness is done on the Water Proofing Surface &amp; Coving on Side Walls .
11.	After Dryings of Protective Screed say 2 Days. Drain Lines are laid on the Floor with Slope &amp; main Drain lines chambers are done .
12 . After this floor raising by Light Seaproax block is done followed by  Kota Stone Flooring</t>
  </si>
  <si>
    <t>CINDER/ LIGHT WT. SIPORAX BLOCK BATS  FILLING</t>
  </si>
  <si>
    <t xml:space="preserve"> MOH RAISED AREA (up to 75 mm)</t>
  </si>
  <si>
    <t xml:space="preserve">Providing &amp; Filling light wt. Siporex block bats  to conceal drainage &amp; plumbing lines. The Top layer should be finished properly to receive P.C.C base flooring layer on it. The same shall be  completed as per the details are provided in drawings or as directed by Architect. </t>
  </si>
  <si>
    <t xml:space="preserve"> MOH RAISED AREA (up to 600 mm)</t>
  </si>
  <si>
    <t>PCC LAYER</t>
  </si>
  <si>
    <t>Providing &amp; Laying P.C.C 1:3:6 of average thickness of upto 50mm of M 10 grade of concrete ( 1 cement :3 coarse sand:6 graded stone aggregate 20 mm nominal size) as floor base.</t>
  </si>
  <si>
    <t>Block WORK</t>
  </si>
  <si>
    <t>150  MM THICK BLOCK MASONARY</t>
  </si>
  <si>
    <t>Providing &amp; Laying of block masonry  of thickness 150mm in super structure,  bund wall, in raised MOH counter area using cement mortar 1:4 (1 cement :4 coarse sand) mix, joints finished, curing complete as per specification and drawing or as directed by Project Manager.</t>
  </si>
  <si>
    <t>PLASTER</t>
  </si>
  <si>
    <t>P/L12-15mm thick plaster in cement mortar 1:4 (1 cement : 4coarse sand) to ceiling, all typesof R.C.C. work, brick work surfaces at all levels in line,level and plumb including smooth cement finish and providing necessary grooves at junctions of walls.Rate shall be inclusive of scaffolding and  complete with curing etc</t>
  </si>
  <si>
    <t>RCC LINTEL BEAM</t>
  </si>
  <si>
    <t>P/L in place (cast in situ) RCC lintel beams in 150mm th. blockwork @ 1200 mm and at Door lintel lvtl approx. 2400mm from FFLvl. (1:4:8) 100mm high with 4 no.'s 8mm th. Steel bars as per general specifications, complete in all respects</t>
  </si>
  <si>
    <t>TILING WORKS, FLOORING</t>
  </si>
  <si>
    <t>Anti-skid  Commercial Tiles ( BOH Area)</t>
  </si>
  <si>
    <t>Providing and laying of Anti-skid VITRIFIED Commercial floor tile of size 600 x 600 mm of approved make and Shade laid over 40 mm thick cement  mortar 1 : 4 (1 cement : 4 coarse sand) mix jointed with white cement slurry, mixed with pigment to match color of tile. Cost to include chamfering if any, cutting , edge  rubbing etc., complete as per design and drawing, with 3 mm Spacers finished with Matching Epoxy Grouting. Necessary Protection by covering with PVC sheet shall be provided for Flooring till the handover of the Outlet.It has to meet the specs of RA level.(Basic Rate of Tiles- Rs. 80/- per Sq.Ft. without Taxes).</t>
  </si>
  <si>
    <t>Anti-skid Commercial Tile Skirting (BOH Area)</t>
  </si>
  <si>
    <t>Providing and laying 100mm to 150mm high TILE skirting with Cement Mortar of 1:4 (1 cement : 4 coarse sand) mix jointed with white cement slurry, mixed with pigment to match color of tile. Rate includes Cutting all wastage, underlay as required, treatment of corners and finishing as per the instruction of the Project Manager.Top Portion of the Skirting to be Neatly  Grouted .Finishsed</t>
  </si>
  <si>
    <t xml:space="preserve">WALLS TILES KITCHEN BOH </t>
  </si>
  <si>
    <t>Providing and laying of  White Ceramic- 600m.m x 300m,m Tiles on Wall with 1:4 Cement Moratar with 3m.m Spacers .This Include Cutting &amp; Fixing of Electrical Boxes , Plumbing Fixtures &amp; others . with Matching Epoxy Groutings neat &amp; Clean in all respects  1Rate includes Cutting all wastage, underlay as required, treatment of corners and finishing as per the instruction of the Project Manager.Top Portion of the Skirting to be Neatly  Grouted .Finishsed (Basic Rate of Tiles- Rs. 60/- per Sq.Ft. without Taxes).</t>
  </si>
  <si>
    <t xml:space="preserve">S.S Corner Angles in 304 Grade 40m.m x 40m.m </t>
  </si>
  <si>
    <t xml:space="preserve">Providing &amp; Fixing of S.S.304  Corner Angles "Z" Type 40m.m x 40mm Thickness 1.5m.m on Walls for the Ceramic Wall Tiles Complete in all Respects </t>
  </si>
  <si>
    <t>Door Jambs in Granite - BOH Area</t>
  </si>
  <si>
    <t xml:space="preserve">Providing and fixing of 19 mm thk. Black Granite Jamb in floor / wall over a bed of 20 mm thk. Cement mortar 1:4 (1 Cement : 4 coarse sand) joints filled with epoxy adhesive to match the color of granite. Rate shall be including polished granite, necessary wastage, cutting, edge grinding and polishing as per the instructions of the Project Manager, complete. Width of Jamb 200 mm.Basic </t>
  </si>
  <si>
    <t>CEILINGS (BOH)</t>
  </si>
  <si>
    <t>METAL GRID CEILING</t>
  </si>
  <si>
    <t>Providing &amp; fixing Metal Grid False ceiling 2' x 2' in plain metal powder coated  24 mm wide sectionfinish as per approved colour. The system to be Lay-in- type. There should be M.S. channel for every 3rd GRID to completed as per details &amp; design given in drawing/Architect instruction.
Note :- Corner cutting tiling should be moulding.
Make/Vendor : Armstrong/USG</t>
  </si>
  <si>
    <t>SUB TOTAL OF CIVIL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</si>
</sst>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_);_(* \(#,##0\);_(* \-??_);_(@_)"/>
    <numFmt numFmtId="165"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b/>
      <sz val="14"/>
      <name val="Century Gothic"/>
      <family val="2"/>
    </font>
    <font>
      <sz val="10"/>
      <name val="Century Gothic"/>
      <family val="2"/>
    </font>
    <font>
      <b/>
      <sz val="10"/>
      <name val="Century Gothic"/>
      <family val="2"/>
    </font>
    <font>
      <b/>
      <i/>
      <u/>
      <sz val="10"/>
      <name val="Century Gothic"/>
      <family val="2"/>
    </font>
    <font>
      <sz val="10"/>
      <color theme="1"/>
      <name val="Century Gothic"/>
      <family val="2"/>
    </font>
    <font>
      <i/>
      <sz val="11"/>
      <color rgb="FF7F7F7F"/>
      <name val="Calibri"/>
      <family val="2"/>
      <charset val="1"/>
    </font>
    <font>
      <sz val="10"/>
      <name val="Arial"/>
      <family val="2"/>
    </font>
    <font>
      <b/>
      <sz val="10"/>
      <name val="Arial"/>
      <family val="2"/>
    </font>
    <font>
      <sz val="10"/>
      <name val="Calibri"/>
      <family val="2"/>
      <scheme val="minor"/>
    </font>
    <font>
      <b/>
      <sz val="10"/>
      <name val="Calibri"/>
      <family val="2"/>
      <scheme val="minor"/>
    </font>
    <font>
      <sz val="10"/>
      <color rgb="FF000000"/>
      <name val="Calibri"/>
      <family val="2"/>
      <scheme val="minor"/>
    </font>
    <font>
      <sz val="11"/>
      <color rgb="FF000000"/>
      <name val="Calibri Light"/>
      <family val="2"/>
      <scheme val="major"/>
    </font>
    <font>
      <b/>
      <sz val="11"/>
      <color rgb="FF000000"/>
      <name val="Calibri Light"/>
      <family val="2"/>
      <scheme val="major"/>
    </font>
    <font>
      <strike/>
      <sz val="10"/>
      <name val="Century Gothic"/>
      <family val="2"/>
    </font>
    <font>
      <b/>
      <sz val="10"/>
      <color theme="1"/>
      <name val="Century Gothic"/>
      <family val="2"/>
    </font>
    <font>
      <b/>
      <sz val="10"/>
      <color theme="0"/>
      <name val="Century Gothic"/>
      <family val="2"/>
    </font>
    <font>
      <b/>
      <sz val="10"/>
      <name val="Century Gothic"/>
      <family val="1"/>
    </font>
    <font>
      <sz val="12"/>
      <name val="Century Gothic"/>
      <family val="2"/>
    </font>
    <font>
      <b/>
      <sz val="12"/>
      <name val="Century Gothic"/>
      <family val="2"/>
    </font>
    <font>
      <sz val="12"/>
      <color theme="1"/>
      <name val="Century Gothic"/>
      <family val="2"/>
    </font>
    <font>
      <sz val="11"/>
      <name val="Tahoma"/>
      <family val="2"/>
    </font>
    <font>
      <b/>
      <sz val="11"/>
      <name val="Tahoma"/>
      <family val="2"/>
    </font>
    <font>
      <b/>
      <sz val="11"/>
      <color theme="0"/>
      <name val="Tahoma"/>
      <family val="2"/>
    </font>
    <font>
      <sz val="11"/>
      <color theme="1"/>
      <name val="Tahoma"/>
      <family val="2"/>
    </font>
    <font>
      <sz val="10"/>
      <color theme="1"/>
      <name val="Calibri"/>
      <family val="2"/>
      <scheme val="minor"/>
    </font>
    <font>
      <sz val="10"/>
      <color indexed="8"/>
      <name val="Calibri"/>
      <family val="2"/>
      <scheme val="minor"/>
    </font>
    <font>
      <sz val="11"/>
      <name val="Century Gothic"/>
      <family val="2"/>
    </font>
    <font>
      <b/>
      <u/>
      <sz val="15"/>
      <color theme="1"/>
      <name val="Calibri"/>
      <family val="2"/>
      <scheme val="minor"/>
    </font>
    <font>
      <b/>
      <sz val="10"/>
      <color theme="1"/>
      <name val="Calibri"/>
      <family val="2"/>
      <scheme val="minor"/>
    </font>
    <font>
      <sz val="11"/>
      <name val="Calibri"/>
      <family val="2"/>
      <scheme val="minor"/>
    </font>
    <font>
      <b/>
      <sz val="11"/>
      <name val="Calibri"/>
      <family val="2"/>
    </font>
    <font>
      <sz val="11"/>
      <name val="Calibri"/>
      <family val="2"/>
    </font>
    <font>
      <sz val="10"/>
      <name val="Helv"/>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5" tint="0.59999389629810485"/>
        <bgColor indexed="64"/>
      </patternFill>
    </fill>
    <fill>
      <patternFill patternType="solid">
        <fgColor rgb="FFFFFFFF"/>
        <bgColor rgb="FFF2F2F2"/>
      </patternFill>
    </fill>
    <fill>
      <patternFill patternType="solid">
        <fgColor theme="4" tint="0.59999389629810485"/>
        <bgColor indexed="64"/>
      </patternFill>
    </fill>
    <fill>
      <patternFill patternType="solid">
        <fgColor theme="9" tint="-0.249977111117893"/>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s>
  <cellStyleXfs count="16">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8" fillId="0" borderId="0" applyBorder="0" applyProtection="0"/>
    <xf numFmtId="0" fontId="9" fillId="0" borderId="0"/>
    <xf numFmtId="0" fontId="13" fillId="0" borderId="0"/>
    <xf numFmtId="0" fontId="9"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35" fillId="0" borderId="0"/>
    <xf numFmtId="0" fontId="35" fillId="0" borderId="0"/>
  </cellStyleXfs>
  <cellXfs count="195">
    <xf numFmtId="0" fontId="0" fillId="0" borderId="0" xfId="0"/>
    <xf numFmtId="0" fontId="4" fillId="0" borderId="0" xfId="2" applyFont="1" applyAlignment="1">
      <alignment vertical="center"/>
    </xf>
    <xf numFmtId="0" fontId="4" fillId="2" borderId="1" xfId="2" applyFont="1" applyFill="1" applyBorder="1" applyAlignment="1">
      <alignment horizontal="center" vertical="center" wrapText="1"/>
    </xf>
    <xf numFmtId="0" fontId="5" fillId="2" borderId="1" xfId="2" applyFont="1" applyFill="1" applyBorder="1" applyAlignment="1">
      <alignment horizontal="left" vertical="center" wrapText="1"/>
    </xf>
    <xf numFmtId="0" fontId="5" fillId="2" borderId="1" xfId="2" applyFont="1" applyFill="1" applyBorder="1" applyAlignment="1">
      <alignment horizontal="center" vertical="center"/>
    </xf>
    <xf numFmtId="0" fontId="5" fillId="2" borderId="1" xfId="2" applyFont="1" applyFill="1" applyBorder="1" applyAlignment="1">
      <alignment horizontal="center" vertical="center" wrapText="1"/>
    </xf>
    <xf numFmtId="43" fontId="5" fillId="2" borderId="1" xfId="1" applyFont="1" applyFill="1" applyBorder="1" applyAlignment="1">
      <alignment horizontal="center" vertical="center" wrapText="1"/>
    </xf>
    <xf numFmtId="0" fontId="4" fillId="0" borderId="0" xfId="2" applyFont="1" applyAlignment="1">
      <alignment horizontal="center" vertical="center"/>
    </xf>
    <xf numFmtId="0" fontId="4" fillId="0" borderId="1" xfId="2" applyFont="1" applyBorder="1" applyAlignment="1">
      <alignment horizontal="center" vertical="center"/>
    </xf>
    <xf numFmtId="0" fontId="4" fillId="0" borderId="1" xfId="2" applyFont="1" applyBorder="1" applyAlignment="1">
      <alignment horizontal="left" vertical="center" wrapText="1"/>
    </xf>
    <xf numFmtId="0" fontId="6" fillId="0" borderId="1" xfId="2" applyFont="1" applyBorder="1" applyAlignment="1">
      <alignment horizontal="justify" vertical="center"/>
    </xf>
    <xf numFmtId="164" fontId="4" fillId="0" borderId="1" xfId="3" applyNumberFormat="1" applyFont="1" applyFill="1" applyBorder="1" applyAlignment="1">
      <alignment horizontal="center" vertical="center"/>
    </xf>
    <xf numFmtId="43" fontId="4" fillId="0" borderId="1" xfId="1" applyFont="1" applyFill="1" applyBorder="1" applyAlignment="1">
      <alignment horizontal="center" vertical="center" wrapText="1"/>
    </xf>
    <xf numFmtId="43" fontId="7" fillId="0" borderId="1" xfId="1" applyFont="1" applyFill="1" applyBorder="1" applyAlignment="1">
      <alignment horizontal="center" vertical="center"/>
    </xf>
    <xf numFmtId="43" fontId="7" fillId="0" borderId="1" xfId="1" applyFont="1" applyFill="1" applyBorder="1" applyAlignment="1" applyProtection="1">
      <alignment horizontal="center" vertical="center"/>
    </xf>
    <xf numFmtId="0" fontId="4" fillId="0" borderId="1" xfId="2" applyFont="1" applyBorder="1" applyAlignment="1">
      <alignment horizontal="center" vertical="center" wrapText="1"/>
    </xf>
    <xf numFmtId="0" fontId="5" fillId="0" borderId="1" xfId="2" applyFont="1" applyBorder="1" applyAlignment="1">
      <alignment horizontal="left" vertical="center" wrapText="1"/>
    </xf>
    <xf numFmtId="0" fontId="4" fillId="0" borderId="1" xfId="2" applyFont="1" applyBorder="1" applyAlignment="1" applyProtection="1">
      <alignment horizontal="justify" vertical="center"/>
      <protection locked="0"/>
    </xf>
    <xf numFmtId="164" fontId="4" fillId="0" borderId="1" xfId="3" applyNumberFormat="1" applyFont="1" applyFill="1" applyBorder="1" applyAlignment="1">
      <alignment horizontal="center" vertical="center" wrapText="1"/>
    </xf>
    <xf numFmtId="43" fontId="4" fillId="0" borderId="1" xfId="1" applyFont="1" applyFill="1" applyBorder="1" applyAlignment="1" applyProtection="1">
      <alignment horizontal="center" vertical="center"/>
    </xf>
    <xf numFmtId="43" fontId="4" fillId="3" borderId="1" xfId="1" applyFont="1" applyFill="1" applyBorder="1" applyAlignment="1">
      <alignment horizontal="center" vertical="center" wrapText="1"/>
    </xf>
    <xf numFmtId="43" fontId="4" fillId="3" borderId="1" xfId="1" applyFont="1" applyFill="1" applyBorder="1" applyAlignment="1" applyProtection="1">
      <alignment horizontal="center" vertical="center"/>
    </xf>
    <xf numFmtId="0" fontId="4" fillId="0" borderId="1" xfId="2" applyFont="1" applyBorder="1" applyAlignment="1">
      <alignment horizontal="justify" vertical="center"/>
    </xf>
    <xf numFmtId="0" fontId="4" fillId="0" borderId="1" xfId="2" applyFont="1" applyBorder="1" applyAlignment="1">
      <alignment vertical="center"/>
    </xf>
    <xf numFmtId="165" fontId="4" fillId="4" borderId="1" xfId="2" applyNumberFormat="1" applyFont="1" applyFill="1" applyBorder="1" applyAlignment="1">
      <alignment horizontal="center" vertical="center" wrapText="1"/>
    </xf>
    <xf numFmtId="165" fontId="5" fillId="4" borderId="1" xfId="2" applyNumberFormat="1" applyFont="1" applyFill="1" applyBorder="1" applyAlignment="1">
      <alignment horizontal="left" vertical="center" wrapText="1"/>
    </xf>
    <xf numFmtId="0" fontId="5" fillId="4" borderId="1" xfId="2" applyFont="1" applyFill="1" applyBorder="1" applyAlignment="1">
      <alignment horizontal="justify" vertical="center"/>
    </xf>
    <xf numFmtId="164" fontId="4" fillId="4" borderId="1" xfId="3" applyNumberFormat="1" applyFont="1" applyFill="1" applyBorder="1" applyAlignment="1">
      <alignment horizontal="center" vertical="center" wrapText="1"/>
    </xf>
    <xf numFmtId="43" fontId="4" fillId="4" borderId="1" xfId="1" applyFont="1" applyFill="1" applyBorder="1" applyAlignment="1">
      <alignment horizontal="center" vertical="center" wrapText="1"/>
    </xf>
    <xf numFmtId="43" fontId="7" fillId="4" borderId="1" xfId="1" applyFont="1" applyFill="1" applyBorder="1" applyAlignment="1">
      <alignment horizontal="center" vertical="center"/>
    </xf>
    <xf numFmtId="43" fontId="4" fillId="4" borderId="1" xfId="1" applyFont="1" applyFill="1" applyBorder="1" applyAlignment="1" applyProtection="1">
      <alignment horizontal="center" vertical="center"/>
    </xf>
    <xf numFmtId="0" fontId="5" fillId="0" borderId="1" xfId="2" applyFont="1" applyBorder="1" applyAlignment="1" applyProtection="1">
      <alignment horizontal="justify" vertical="center"/>
      <protection locked="0"/>
    </xf>
    <xf numFmtId="43" fontId="4" fillId="3" borderId="1" xfId="1" applyFont="1" applyFill="1" applyBorder="1" applyAlignment="1">
      <alignment horizontal="center" vertical="center"/>
    </xf>
    <xf numFmtId="0" fontId="9" fillId="5" borderId="1" xfId="4" applyFont="1" applyFill="1" applyBorder="1" applyAlignment="1" applyProtection="1">
      <alignment vertical="center" wrapText="1"/>
    </xf>
    <xf numFmtId="43" fontId="4" fillId="0" borderId="1" xfId="1" applyFont="1" applyFill="1" applyBorder="1" applyAlignment="1">
      <alignment horizontal="center" vertical="center"/>
    </xf>
    <xf numFmtId="0" fontId="11" fillId="0" borderId="1" xfId="5" applyFont="1" applyBorder="1" applyAlignment="1">
      <alignment horizontal="left" vertical="center" wrapText="1"/>
    </xf>
    <xf numFmtId="0" fontId="4" fillId="0" borderId="2" xfId="2" applyFont="1" applyBorder="1" applyAlignment="1">
      <alignment horizontal="center" vertical="center" wrapText="1"/>
    </xf>
    <xf numFmtId="0" fontId="4" fillId="0" borderId="2" xfId="2" applyFont="1" applyBorder="1" applyAlignment="1">
      <alignment horizontal="left" vertical="center" wrapText="1"/>
    </xf>
    <xf numFmtId="0" fontId="14" fillId="0" borderId="3" xfId="6" applyFont="1" applyBorder="1" applyAlignment="1">
      <alignment vertical="top" wrapText="1"/>
    </xf>
    <xf numFmtId="164" fontId="4" fillId="0" borderId="2" xfId="3" applyNumberFormat="1" applyFont="1" applyFill="1" applyBorder="1" applyAlignment="1">
      <alignment horizontal="center" vertical="center" wrapText="1"/>
    </xf>
    <xf numFmtId="43" fontId="4" fillId="0" borderId="2" xfId="1" applyFont="1" applyFill="1" applyBorder="1" applyAlignment="1">
      <alignment horizontal="center" vertical="center"/>
    </xf>
    <xf numFmtId="43" fontId="7" fillId="0" borderId="2" xfId="1" applyFont="1" applyFill="1" applyBorder="1" applyAlignment="1">
      <alignment horizontal="center" vertical="center"/>
    </xf>
    <xf numFmtId="0" fontId="16" fillId="3" borderId="1" xfId="2" applyFont="1" applyFill="1" applyBorder="1" applyAlignment="1">
      <alignment horizontal="center" vertical="center" wrapText="1"/>
    </xf>
    <xf numFmtId="0" fontId="16" fillId="3" borderId="1" xfId="2" applyFont="1" applyFill="1" applyBorder="1" applyAlignment="1">
      <alignment horizontal="left" vertical="center" wrapText="1"/>
    </xf>
    <xf numFmtId="0" fontId="16" fillId="3" borderId="1" xfId="2" applyFont="1" applyFill="1" applyBorder="1" applyAlignment="1">
      <alignment horizontal="left" vertical="center"/>
    </xf>
    <xf numFmtId="43" fontId="7" fillId="3" borderId="1" xfId="1" applyFont="1" applyFill="1" applyBorder="1" applyAlignment="1">
      <alignment horizontal="center" vertical="center"/>
    </xf>
    <xf numFmtId="0" fontId="4" fillId="0" borderId="1" xfId="2" applyFont="1" applyBorder="1" applyAlignment="1" applyProtection="1">
      <alignment horizontal="justify" vertical="center" wrapText="1"/>
      <protection locked="0"/>
    </xf>
    <xf numFmtId="165" fontId="4" fillId="0" borderId="1" xfId="2" applyNumberFormat="1" applyFont="1" applyBorder="1" applyAlignment="1">
      <alignment horizontal="center" vertical="center" wrapText="1"/>
    </xf>
    <xf numFmtId="0" fontId="17" fillId="0" borderId="1" xfId="2" applyFont="1" applyBorder="1" applyAlignment="1">
      <alignment horizontal="left" vertical="center" wrapText="1"/>
    </xf>
    <xf numFmtId="43" fontId="4" fillId="0" borderId="1" xfId="1" applyFont="1" applyBorder="1" applyAlignment="1">
      <alignment horizontal="center" vertical="center"/>
    </xf>
    <xf numFmtId="0" fontId="7" fillId="0" borderId="1" xfId="2" applyFont="1" applyBorder="1" applyAlignment="1">
      <alignment horizontal="left" vertical="center" wrapText="1"/>
    </xf>
    <xf numFmtId="0" fontId="4" fillId="6" borderId="1" xfId="2" applyFont="1" applyFill="1" applyBorder="1" applyAlignment="1">
      <alignment horizontal="center" vertical="center"/>
    </xf>
    <xf numFmtId="0" fontId="5" fillId="6" borderId="1" xfId="2" applyFont="1" applyFill="1" applyBorder="1" applyAlignment="1">
      <alignment horizontal="left" vertical="center" wrapText="1"/>
    </xf>
    <xf numFmtId="0" fontId="5" fillId="6" borderId="1" xfId="2" applyFont="1" applyFill="1" applyBorder="1" applyAlignment="1">
      <alignment horizontal="justify" vertical="center"/>
    </xf>
    <xf numFmtId="164" fontId="5" fillId="6" borderId="1" xfId="3" applyNumberFormat="1" applyFont="1" applyFill="1" applyBorder="1" applyAlignment="1">
      <alignment horizontal="center" vertical="center"/>
    </xf>
    <xf numFmtId="43" fontId="4" fillId="6" borderId="1" xfId="1" applyFont="1" applyFill="1" applyBorder="1" applyAlignment="1">
      <alignment horizontal="center" vertical="center"/>
    </xf>
    <xf numFmtId="43" fontId="17" fillId="6" borderId="1" xfId="1" applyFont="1" applyFill="1" applyBorder="1" applyAlignment="1">
      <alignment horizontal="center" vertical="center"/>
    </xf>
    <xf numFmtId="43" fontId="5" fillId="6" borderId="1" xfId="1" applyFont="1" applyFill="1" applyBorder="1" applyAlignment="1">
      <alignment horizontal="center" vertical="center"/>
    </xf>
    <xf numFmtId="0" fontId="5" fillId="0" borderId="0" xfId="2" applyFont="1" applyAlignment="1">
      <alignment horizontal="center" vertical="center"/>
    </xf>
    <xf numFmtId="165" fontId="4" fillId="7" borderId="1" xfId="2" applyNumberFormat="1" applyFont="1" applyFill="1" applyBorder="1" applyAlignment="1">
      <alignment horizontal="center" vertical="center" wrapText="1"/>
    </xf>
    <xf numFmtId="165" fontId="5" fillId="7" borderId="1" xfId="2" applyNumberFormat="1" applyFont="1" applyFill="1" applyBorder="1" applyAlignment="1">
      <alignment horizontal="left" vertical="center" wrapText="1"/>
    </xf>
    <xf numFmtId="0" fontId="18" fillId="7" borderId="1" xfId="2" applyFont="1" applyFill="1" applyBorder="1" applyAlignment="1">
      <alignment horizontal="justify" vertical="center"/>
    </xf>
    <xf numFmtId="164" fontId="4" fillId="7" borderId="1" xfId="3" applyNumberFormat="1" applyFont="1" applyFill="1" applyBorder="1" applyAlignment="1">
      <alignment horizontal="center" vertical="center" wrapText="1"/>
    </xf>
    <xf numFmtId="43" fontId="4" fillId="7" borderId="1" xfId="1" applyFont="1" applyFill="1" applyBorder="1" applyAlignment="1">
      <alignment horizontal="center" vertical="center" wrapText="1"/>
    </xf>
    <xf numFmtId="43" fontId="7" fillId="7" borderId="1" xfId="1" applyFont="1" applyFill="1" applyBorder="1" applyAlignment="1">
      <alignment horizontal="center" vertical="center"/>
    </xf>
    <xf numFmtId="43" fontId="4" fillId="7" borderId="1" xfId="1" applyFont="1" applyFill="1" applyBorder="1" applyAlignment="1" applyProtection="1">
      <alignment horizontal="center" vertical="center"/>
    </xf>
    <xf numFmtId="0" fontId="5" fillId="0" borderId="1" xfId="2" applyFont="1" applyBorder="1" applyAlignment="1">
      <alignment horizontal="justify" vertical="center"/>
    </xf>
    <xf numFmtId="0" fontId="4" fillId="0" borderId="1" xfId="7" applyFont="1" applyBorder="1" applyAlignment="1">
      <alignment horizontal="center" vertical="center"/>
    </xf>
    <xf numFmtId="0" fontId="5" fillId="0" borderId="1" xfId="7" applyFont="1" applyBorder="1" applyAlignment="1">
      <alignment horizontal="left" vertical="center" wrapText="1"/>
    </xf>
    <xf numFmtId="0" fontId="5" fillId="0" borderId="1" xfId="7" applyFont="1" applyBorder="1" applyAlignment="1">
      <alignment horizontal="justify" vertical="center"/>
    </xf>
    <xf numFmtId="164" fontId="4" fillId="0" borderId="1" xfId="3" applyNumberFormat="1" applyFont="1" applyFill="1" applyBorder="1" applyAlignment="1" applyProtection="1">
      <alignment horizontal="center" vertical="center"/>
    </xf>
    <xf numFmtId="0" fontId="4" fillId="0" borderId="1" xfId="7" applyFont="1" applyBorder="1" applyAlignment="1">
      <alignment horizontal="left" vertical="center" wrapText="1"/>
    </xf>
    <xf numFmtId="0" fontId="4" fillId="0" borderId="1" xfId="7" applyFont="1" applyBorder="1" applyAlignment="1">
      <alignment horizontal="justify" vertical="center" wrapText="1"/>
    </xf>
    <xf numFmtId="164" fontId="4" fillId="0" borderId="1" xfId="3" applyNumberFormat="1" applyFont="1" applyFill="1" applyBorder="1" applyAlignment="1" applyProtection="1">
      <alignment horizontal="center" vertical="center" wrapText="1"/>
    </xf>
    <xf numFmtId="43" fontId="19" fillId="6" borderId="1" xfId="1" applyFont="1" applyFill="1" applyBorder="1" applyAlignment="1">
      <alignment horizontal="center" vertical="center"/>
    </xf>
    <xf numFmtId="0" fontId="5" fillId="7" borderId="1" xfId="2" applyFont="1" applyFill="1" applyBorder="1" applyAlignment="1">
      <alignment horizontal="justify" vertical="center"/>
    </xf>
    <xf numFmtId="165" fontId="5" fillId="0" borderId="1" xfId="2" applyNumberFormat="1" applyFont="1" applyBorder="1" applyAlignment="1">
      <alignment horizontal="left" vertical="center" wrapText="1"/>
    </xf>
    <xf numFmtId="165" fontId="20" fillId="0" borderId="1" xfId="2" applyNumberFormat="1" applyFont="1" applyBorder="1" applyAlignment="1">
      <alignment horizontal="center" vertical="center" wrapText="1"/>
    </xf>
    <xf numFmtId="165" fontId="21" fillId="0" borderId="1" xfId="2" applyNumberFormat="1" applyFont="1" applyBorder="1" applyAlignment="1">
      <alignment horizontal="left" vertical="center" wrapText="1"/>
    </xf>
    <xf numFmtId="0" fontId="22" fillId="0" borderId="1" xfId="2" applyFont="1" applyBorder="1" applyAlignment="1">
      <alignment horizontal="justify" vertical="center"/>
    </xf>
    <xf numFmtId="164" fontId="20" fillId="0" borderId="1" xfId="3" applyNumberFormat="1" applyFont="1" applyFill="1" applyBorder="1" applyAlignment="1">
      <alignment horizontal="center" vertical="center"/>
    </xf>
    <xf numFmtId="43" fontId="20" fillId="0" borderId="1" xfId="1" applyFont="1" applyFill="1" applyBorder="1" applyAlignment="1">
      <alignment horizontal="center" vertical="center"/>
    </xf>
    <xf numFmtId="43" fontId="22" fillId="0" borderId="1" xfId="1" applyFont="1" applyFill="1" applyBorder="1" applyAlignment="1">
      <alignment horizontal="center" vertical="center"/>
    </xf>
    <xf numFmtId="43" fontId="20" fillId="3" borderId="1" xfId="1" applyFont="1" applyFill="1" applyBorder="1" applyAlignment="1" applyProtection="1">
      <alignment horizontal="center" vertical="center"/>
    </xf>
    <xf numFmtId="0" fontId="20" fillId="0" borderId="0" xfId="2" applyFont="1" applyAlignment="1">
      <alignment vertical="center"/>
    </xf>
    <xf numFmtId="0" fontId="20" fillId="0" borderId="1" xfId="2" applyFont="1" applyBorder="1" applyAlignment="1">
      <alignment horizontal="center" vertical="center"/>
    </xf>
    <xf numFmtId="0" fontId="20" fillId="0" borderId="1" xfId="2" applyFont="1" applyBorder="1" applyAlignment="1">
      <alignment horizontal="left" vertical="center" wrapText="1"/>
    </xf>
    <xf numFmtId="0" fontId="20" fillId="0" borderId="1" xfId="0" applyFont="1" applyBorder="1" applyAlignment="1">
      <alignment horizontal="justify" vertical="center" wrapText="1"/>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0" fontId="21" fillId="0" borderId="0" xfId="2" applyFont="1" applyAlignment="1">
      <alignment horizontal="center" vertical="center"/>
    </xf>
    <xf numFmtId="0" fontId="4" fillId="0" borderId="1" xfId="2" applyFont="1" applyBorder="1" applyAlignment="1">
      <alignment horizontal="justify" vertical="center" wrapText="1"/>
    </xf>
    <xf numFmtId="165" fontId="4" fillId="0" borderId="1" xfId="8" applyNumberFormat="1" applyFont="1" applyBorder="1" applyAlignment="1">
      <alignment horizontal="center" vertical="center" wrapText="1"/>
    </xf>
    <xf numFmtId="0" fontId="4" fillId="0" borderId="1" xfId="8" applyFont="1" applyBorder="1" applyAlignment="1">
      <alignment horizontal="left" vertical="center" wrapText="1"/>
    </xf>
    <xf numFmtId="0" fontId="4" fillId="0" borderId="1" xfId="8" applyFont="1" applyBorder="1" applyAlignment="1">
      <alignment horizontal="justify" vertical="center" wrapText="1"/>
    </xf>
    <xf numFmtId="0" fontId="4" fillId="0" borderId="1" xfId="8" applyFont="1" applyBorder="1" applyAlignment="1">
      <alignment horizontal="center" vertical="center"/>
    </xf>
    <xf numFmtId="0" fontId="4" fillId="0" borderId="0" xfId="8" applyFont="1" applyAlignment="1">
      <alignment vertical="center"/>
    </xf>
    <xf numFmtId="2" fontId="4" fillId="0" borderId="1" xfId="7" applyNumberFormat="1" applyFont="1" applyBorder="1" applyAlignment="1">
      <alignment horizontal="center" vertical="center"/>
    </xf>
    <xf numFmtId="0" fontId="14" fillId="0" borderId="3" xfId="0" applyFont="1" applyBorder="1" applyAlignment="1">
      <alignment vertical="top" wrapText="1"/>
    </xf>
    <xf numFmtId="0" fontId="23" fillId="0" borderId="1" xfId="2" applyFont="1" applyBorder="1" applyAlignment="1">
      <alignment horizontal="left" vertical="center" wrapText="1"/>
    </xf>
    <xf numFmtId="2" fontId="4" fillId="0" borderId="1" xfId="2" applyNumberFormat="1" applyFont="1" applyBorder="1" applyAlignment="1">
      <alignment horizontal="center" vertical="center"/>
    </xf>
    <xf numFmtId="164" fontId="5" fillId="0" borderId="1" xfId="3" applyNumberFormat="1" applyFont="1" applyFill="1" applyBorder="1" applyAlignment="1">
      <alignment horizontal="center" vertical="center"/>
    </xf>
    <xf numFmtId="43" fontId="17" fillId="0" borderId="1" xfId="1" applyFont="1" applyFill="1" applyBorder="1" applyAlignment="1">
      <alignment horizontal="center" vertical="center"/>
    </xf>
    <xf numFmtId="43" fontId="19" fillId="0" borderId="1" xfId="1" applyFont="1" applyFill="1" applyBorder="1" applyAlignment="1">
      <alignment horizontal="center" vertical="center"/>
    </xf>
    <xf numFmtId="165" fontId="23" fillId="7" borderId="1" xfId="9" applyNumberFormat="1" applyFont="1" applyFill="1" applyBorder="1" applyAlignment="1">
      <alignment horizontal="center" vertical="center" wrapText="1"/>
    </xf>
    <xf numFmtId="165" fontId="24" fillId="7" borderId="1" xfId="9" applyNumberFormat="1" applyFont="1" applyFill="1" applyBorder="1" applyAlignment="1">
      <alignment horizontal="left" vertical="center" wrapText="1"/>
    </xf>
    <xf numFmtId="0" fontId="25" fillId="7" borderId="1" xfId="9" applyFont="1" applyFill="1" applyBorder="1" applyAlignment="1">
      <alignment horizontal="justify" vertical="center"/>
    </xf>
    <xf numFmtId="164" fontId="23" fillId="7" borderId="1" xfId="10" applyNumberFormat="1" applyFont="1" applyFill="1" applyBorder="1" applyAlignment="1">
      <alignment horizontal="center" vertical="center" wrapText="1"/>
    </xf>
    <xf numFmtId="43" fontId="23" fillId="7" borderId="1" xfId="1" applyFont="1" applyFill="1" applyBorder="1" applyAlignment="1">
      <alignment horizontal="center" vertical="center" wrapText="1"/>
    </xf>
    <xf numFmtId="43" fontId="26" fillId="7" borderId="1" xfId="1" applyFont="1" applyFill="1" applyBorder="1" applyAlignment="1">
      <alignment horizontal="center" vertical="center"/>
    </xf>
    <xf numFmtId="43" fontId="23" fillId="7" borderId="1" xfId="1" applyFont="1" applyFill="1" applyBorder="1" applyAlignment="1" applyProtection="1">
      <alignment horizontal="center" vertical="center"/>
    </xf>
    <xf numFmtId="0" fontId="27" fillId="0" borderId="1" xfId="0" applyFont="1" applyBorder="1" applyAlignment="1">
      <alignment horizontal="center" vertical="center" wrapText="1"/>
    </xf>
    <xf numFmtId="0" fontId="12" fillId="0" borderId="1" xfId="0" applyFont="1" applyBorder="1" applyAlignment="1">
      <alignment horizontal="left" vertical="center" wrapText="1"/>
    </xf>
    <xf numFmtId="0" fontId="27" fillId="0" borderId="1" xfId="0" applyFont="1" applyBorder="1" applyAlignment="1">
      <alignment horizontal="left" vertical="center" wrapText="1"/>
    </xf>
    <xf numFmtId="43" fontId="28" fillId="0" borderId="1" xfId="1" applyFont="1" applyFill="1" applyBorder="1" applyAlignment="1" applyProtection="1">
      <alignment horizontal="center" vertical="center" wrapText="1"/>
      <protection locked="0"/>
    </xf>
    <xf numFmtId="43" fontId="27" fillId="0" borderId="1" xfId="1" applyFont="1" applyBorder="1" applyAlignment="1">
      <alignment horizontal="center" vertical="center" wrapText="1"/>
    </xf>
    <xf numFmtId="0" fontId="4" fillId="0" borderId="1" xfId="7" applyFont="1" applyBorder="1" applyAlignment="1">
      <alignment horizontal="center" vertical="center" wrapText="1"/>
    </xf>
    <xf numFmtId="0" fontId="4" fillId="0" borderId="0" xfId="2" applyFont="1" applyAlignment="1">
      <alignment vertical="center" wrapText="1"/>
    </xf>
    <xf numFmtId="164" fontId="23" fillId="0" borderId="1" xfId="10" applyNumberFormat="1" applyFont="1" applyFill="1" applyBorder="1" applyAlignment="1">
      <alignment horizontal="center" vertical="center"/>
    </xf>
    <xf numFmtId="43" fontId="23" fillId="0" borderId="1" xfId="1" applyFont="1" applyFill="1" applyBorder="1" applyAlignment="1">
      <alignment horizontal="center" vertical="center"/>
    </xf>
    <xf numFmtId="43" fontId="26" fillId="0" borderId="1" xfId="1" applyFont="1" applyFill="1" applyBorder="1" applyAlignment="1">
      <alignment horizontal="center" vertical="center"/>
    </xf>
    <xf numFmtId="0" fontId="29" fillId="0" borderId="1" xfId="2" applyFont="1" applyBorder="1" applyAlignment="1">
      <alignment horizontal="left" vertical="center" wrapText="1"/>
    </xf>
    <xf numFmtId="0" fontId="4" fillId="0" borderId="0" xfId="2" applyFont="1" applyAlignment="1">
      <alignment horizontal="left" vertical="center" wrapText="1"/>
    </xf>
    <xf numFmtId="0" fontId="4" fillId="0" borderId="0" xfId="2" applyFont="1" applyAlignment="1">
      <alignment horizontal="justify" vertical="center"/>
    </xf>
    <xf numFmtId="43" fontId="4" fillId="0" borderId="0" xfId="1" applyFont="1" applyAlignment="1">
      <alignment horizontal="center" vertical="center"/>
    </xf>
    <xf numFmtId="43" fontId="4" fillId="0" borderId="0" xfId="2" applyNumberFormat="1" applyFont="1" applyAlignment="1">
      <alignment horizontal="center" vertical="center"/>
    </xf>
    <xf numFmtId="0" fontId="4" fillId="0" borderId="4" xfId="7" applyFont="1" applyBorder="1" applyAlignment="1">
      <alignment horizontal="justify" vertical="center" wrapText="1"/>
    </xf>
    <xf numFmtId="0" fontId="27" fillId="3" borderId="0" xfId="11" applyFont="1" applyFill="1" applyAlignment="1" applyProtection="1">
      <alignment horizontal="center" vertical="center" wrapText="1"/>
      <protection locked="0"/>
    </xf>
    <xf numFmtId="0" fontId="27" fillId="0" borderId="0" xfId="11" applyFont="1"/>
    <xf numFmtId="0" fontId="2" fillId="4" borderId="1" xfId="11" applyFont="1" applyFill="1" applyBorder="1" applyAlignment="1" applyProtection="1">
      <alignment horizontal="center" vertical="center" wrapText="1"/>
      <protection locked="0"/>
    </xf>
    <xf numFmtId="0" fontId="2" fillId="4" borderId="1" xfId="11" applyFont="1" applyFill="1" applyBorder="1" applyAlignment="1" applyProtection="1">
      <alignment horizontal="center" wrapText="1"/>
      <protection locked="0"/>
    </xf>
    <xf numFmtId="43" fontId="2" fillId="4" borderId="1" xfId="12" applyFont="1" applyFill="1" applyBorder="1" applyAlignment="1" applyProtection="1">
      <alignment horizontal="center" wrapText="1"/>
      <protection locked="0"/>
    </xf>
    <xf numFmtId="0" fontId="1" fillId="4" borderId="0" xfId="11" applyFill="1"/>
    <xf numFmtId="0" fontId="12" fillId="0" borderId="1" xfId="11" applyFont="1" applyBorder="1" applyAlignment="1">
      <alignment horizontal="center" vertical="center" wrapText="1"/>
    </xf>
    <xf numFmtId="0" fontId="12" fillId="0" borderId="1" xfId="11" applyFont="1" applyBorder="1" applyAlignment="1">
      <alignment horizontal="left" vertical="center" wrapText="1"/>
    </xf>
    <xf numFmtId="0" fontId="12" fillId="0" borderId="1" xfId="11" applyFont="1" applyBorder="1" applyAlignment="1" applyProtection="1">
      <alignment horizontal="center" vertical="center" wrapText="1"/>
      <protection locked="0"/>
    </xf>
    <xf numFmtId="0" fontId="27" fillId="0" borderId="1" xfId="11" applyFont="1" applyBorder="1" applyAlignment="1" applyProtection="1">
      <alignment horizontal="center" vertical="center" wrapText="1"/>
      <protection locked="0"/>
    </xf>
    <xf numFmtId="43" fontId="27" fillId="0" borderId="1" xfId="12" applyFont="1" applyBorder="1" applyAlignment="1" applyProtection="1">
      <alignment wrapText="1"/>
      <protection locked="0"/>
    </xf>
    <xf numFmtId="0" fontId="27" fillId="0" borderId="1" xfId="11" applyFont="1" applyBorder="1" applyAlignment="1">
      <alignment horizontal="center" vertical="center" wrapText="1"/>
    </xf>
    <xf numFmtId="0" fontId="32" fillId="0" borderId="1" xfId="11" applyFont="1" applyBorder="1" applyAlignment="1">
      <alignment horizontal="left" vertical="center" wrapText="1"/>
    </xf>
    <xf numFmtId="0" fontId="11" fillId="0" borderId="1" xfId="5" applyFont="1" applyBorder="1" applyAlignment="1">
      <alignment horizontal="center" vertical="center" wrapText="1"/>
    </xf>
    <xf numFmtId="43" fontId="27" fillId="3" borderId="1" xfId="12" applyFont="1" applyFill="1" applyBorder="1" applyAlignment="1" applyProtection="1">
      <alignment horizontal="center" vertical="center" wrapText="1"/>
      <protection locked="0"/>
    </xf>
    <xf numFmtId="2" fontId="27" fillId="0" borderId="1" xfId="11" applyNumberFormat="1" applyFont="1" applyBorder="1" applyAlignment="1">
      <alignment horizontal="center" vertical="center" wrapText="1"/>
    </xf>
    <xf numFmtId="43" fontId="27" fillId="0" borderId="1" xfId="12" applyFont="1" applyFill="1" applyBorder="1" applyAlignment="1">
      <alignment horizontal="center" vertical="center" wrapText="1"/>
    </xf>
    <xf numFmtId="0" fontId="32" fillId="3" borderId="1" xfId="13" applyFont="1" applyFill="1" applyBorder="1" applyAlignment="1">
      <alignment horizontal="justify" vertical="center" wrapText="1"/>
    </xf>
    <xf numFmtId="43" fontId="27" fillId="0" borderId="1" xfId="12" applyFont="1" applyFill="1" applyBorder="1" applyAlignment="1" applyProtection="1">
      <alignment horizontal="center" vertical="center" wrapText="1"/>
      <protection locked="0"/>
    </xf>
    <xf numFmtId="0" fontId="27" fillId="8" borderId="1" xfId="11" applyFont="1" applyFill="1" applyBorder="1" applyAlignment="1">
      <alignment horizontal="center" vertical="center" wrapText="1"/>
    </xf>
    <xf numFmtId="0" fontId="12" fillId="8" borderId="1" xfId="11" applyFont="1" applyFill="1" applyBorder="1" applyAlignment="1">
      <alignment horizontal="center" vertical="center" wrapText="1"/>
    </xf>
    <xf numFmtId="0" fontId="12" fillId="8" borderId="1" xfId="5" applyFont="1" applyFill="1" applyBorder="1" applyAlignment="1">
      <alignment horizontal="left" vertical="center" wrapText="1"/>
    </xf>
    <xf numFmtId="0" fontId="12" fillId="8" borderId="1" xfId="5" applyFont="1" applyFill="1" applyBorder="1" applyAlignment="1" applyProtection="1">
      <alignment horizontal="center" vertical="center" wrapText="1"/>
      <protection locked="0"/>
    </xf>
    <xf numFmtId="0" fontId="27" fillId="8" borderId="1" xfId="11" applyFont="1" applyFill="1" applyBorder="1" applyAlignment="1" applyProtection="1">
      <alignment horizontal="center" vertical="center" wrapText="1"/>
      <protection locked="0"/>
    </xf>
    <xf numFmtId="43" fontId="12" fillId="8" borderId="1" xfId="12" applyFont="1" applyFill="1" applyBorder="1" applyAlignment="1">
      <alignment horizontal="center" vertical="center" wrapText="1"/>
    </xf>
    <xf numFmtId="0" fontId="27" fillId="0" borderId="1" xfId="11" applyFont="1" applyBorder="1" applyAlignment="1">
      <alignment horizontal="left" vertical="center" wrapText="1"/>
    </xf>
    <xf numFmtId="0" fontId="12" fillId="9" borderId="1" xfId="11" applyFont="1" applyFill="1" applyBorder="1" applyAlignment="1">
      <alignment horizontal="center" vertical="center" wrapText="1"/>
    </xf>
    <xf numFmtId="0" fontId="12" fillId="9" borderId="1" xfId="11" applyFont="1" applyFill="1" applyBorder="1" applyAlignment="1">
      <alignment horizontal="left" vertical="center" wrapText="1"/>
    </xf>
    <xf numFmtId="0" fontId="27" fillId="9" borderId="1" xfId="11" applyFont="1" applyFill="1" applyBorder="1" applyAlignment="1" applyProtection="1">
      <alignment horizontal="center" vertical="center" wrapText="1"/>
      <protection locked="0"/>
    </xf>
    <xf numFmtId="43" fontId="27" fillId="9" borderId="1" xfId="12" applyFont="1" applyFill="1" applyBorder="1" applyAlignment="1" applyProtection="1">
      <alignment wrapText="1"/>
      <protection locked="0"/>
    </xf>
    <xf numFmtId="0" fontId="31" fillId="0" borderId="1" xfId="11" applyFont="1" applyBorder="1" applyAlignment="1">
      <alignment horizontal="left" vertical="center" wrapText="1"/>
    </xf>
    <xf numFmtId="0" fontId="32" fillId="3" borderId="1" xfId="13" applyFont="1" applyFill="1" applyBorder="1" applyAlignment="1" applyProtection="1">
      <alignment horizontal="justify" vertical="center"/>
      <protection locked="0"/>
    </xf>
    <xf numFmtId="43" fontId="28" fillId="0" borderId="1" xfId="12" applyFont="1" applyFill="1" applyBorder="1" applyAlignment="1" applyProtection="1">
      <alignment horizontal="center" vertical="center" wrapText="1"/>
      <protection locked="0"/>
    </xf>
    <xf numFmtId="0" fontId="27" fillId="0" borderId="0" xfId="11" applyFont="1" applyAlignment="1">
      <alignment vertical="center"/>
    </xf>
    <xf numFmtId="0" fontId="12" fillId="10" borderId="1" xfId="5" applyFont="1" applyFill="1" applyBorder="1" applyAlignment="1">
      <alignment horizontal="center" vertical="center" wrapText="1"/>
    </xf>
    <xf numFmtId="0" fontId="12" fillId="10" borderId="1" xfId="5" applyFont="1" applyFill="1" applyBorder="1" applyAlignment="1">
      <alignment horizontal="left" vertical="center" wrapText="1"/>
    </xf>
    <xf numFmtId="0" fontId="12" fillId="10" borderId="1" xfId="5" applyFont="1" applyFill="1" applyBorder="1" applyAlignment="1" applyProtection="1">
      <alignment horizontal="center" vertical="center" wrapText="1"/>
      <protection locked="0"/>
    </xf>
    <xf numFmtId="2" fontId="27" fillId="10" borderId="1" xfId="11" applyNumberFormat="1" applyFont="1" applyFill="1" applyBorder="1" applyAlignment="1">
      <alignment horizontal="center" vertical="center" wrapText="1"/>
    </xf>
    <xf numFmtId="0" fontId="11" fillId="0" borderId="1" xfId="14" applyFont="1" applyBorder="1" applyAlignment="1">
      <alignment horizontal="left" vertical="center" wrapText="1"/>
    </xf>
    <xf numFmtId="0" fontId="12" fillId="0" borderId="1" xfId="5" applyFont="1" applyBorder="1" applyAlignment="1">
      <alignment horizontal="center" vertical="center" wrapText="1"/>
    </xf>
    <xf numFmtId="0" fontId="12" fillId="0" borderId="1" xfId="5" applyFont="1" applyBorder="1" applyAlignment="1">
      <alignment horizontal="left" vertical="center" wrapText="1"/>
    </xf>
    <xf numFmtId="0" fontId="12" fillId="0" borderId="1" xfId="5" applyFont="1" applyBorder="1" applyAlignment="1" applyProtection="1">
      <alignment horizontal="center" vertical="center" wrapText="1"/>
      <protection locked="0"/>
    </xf>
    <xf numFmtId="0" fontId="11" fillId="0" borderId="1" xfId="15" applyFont="1" applyBorder="1" applyAlignment="1">
      <alignment horizontal="left" vertical="center" wrapText="1"/>
    </xf>
    <xf numFmtId="0" fontId="31" fillId="0" borderId="1" xfId="11" applyFont="1" applyBorder="1" applyAlignment="1">
      <alignment horizontal="center" vertical="center" wrapText="1"/>
    </xf>
    <xf numFmtId="2" fontId="27" fillId="0" borderId="6" xfId="11" applyNumberFormat="1" applyFont="1" applyBorder="1" applyAlignment="1">
      <alignment horizontal="center" vertical="center" wrapText="1"/>
    </xf>
    <xf numFmtId="2" fontId="12" fillId="0" borderId="1" xfId="5" applyNumberFormat="1" applyFont="1" applyBorder="1" applyAlignment="1">
      <alignment horizontal="left" vertical="center" wrapText="1"/>
    </xf>
    <xf numFmtId="0" fontId="27" fillId="0" borderId="6" xfId="11" applyFont="1" applyBorder="1" applyAlignment="1" applyProtection="1">
      <alignment horizontal="center" vertical="center" wrapText="1"/>
      <protection locked="0"/>
    </xf>
    <xf numFmtId="2" fontId="12" fillId="0" borderId="1" xfId="5" applyNumberFormat="1" applyFont="1" applyBorder="1" applyAlignment="1">
      <alignment horizontal="center" vertical="center" wrapText="1"/>
    </xf>
    <xf numFmtId="2" fontId="12" fillId="0" borderId="1" xfId="5" applyNumberFormat="1" applyFont="1" applyBorder="1" applyAlignment="1">
      <alignment vertical="center" wrapText="1"/>
    </xf>
    <xf numFmtId="0" fontId="27" fillId="0" borderId="0" xfId="11" applyFont="1" applyAlignment="1">
      <alignment vertical="center" wrapText="1"/>
    </xf>
    <xf numFmtId="43" fontId="27" fillId="0" borderId="6" xfId="12" applyFont="1" applyBorder="1" applyAlignment="1" applyProtection="1">
      <alignment wrapText="1"/>
      <protection locked="0"/>
    </xf>
    <xf numFmtId="0" fontId="27" fillId="9" borderId="1" xfId="11" applyFont="1" applyFill="1" applyBorder="1" applyAlignment="1">
      <alignment horizontal="center" vertical="center" wrapText="1"/>
    </xf>
    <xf numFmtId="43" fontId="31" fillId="9" borderId="6" xfId="12" applyFont="1" applyFill="1" applyBorder="1" applyAlignment="1" applyProtection="1">
      <alignment horizontal="center" vertical="center" wrapText="1"/>
    </xf>
    <xf numFmtId="0" fontId="27" fillId="0" borderId="0" xfId="11" applyFont="1" applyAlignment="1">
      <alignment horizontal="center"/>
    </xf>
    <xf numFmtId="0" fontId="27" fillId="0" borderId="0" xfId="11" applyFont="1" applyAlignment="1">
      <alignment horizontal="center" vertical="center"/>
    </xf>
    <xf numFmtId="43" fontId="27" fillId="0" borderId="0" xfId="12" applyFont="1"/>
    <xf numFmtId="2" fontId="4" fillId="0" borderId="1" xfId="7" applyNumberFormat="1" applyFont="1" applyFill="1" applyBorder="1" applyAlignment="1">
      <alignment horizontal="center" vertical="center"/>
    </xf>
    <xf numFmtId="0" fontId="4" fillId="0" borderId="1" xfId="8" applyFont="1" applyFill="1" applyBorder="1" applyAlignment="1">
      <alignment horizontal="left" vertical="center" wrapText="1"/>
    </xf>
    <xf numFmtId="0" fontId="4" fillId="0" borderId="1" xfId="8" applyFont="1" applyFill="1" applyBorder="1" applyAlignment="1">
      <alignment horizontal="justify" vertical="center" wrapText="1"/>
    </xf>
    <xf numFmtId="0" fontId="4" fillId="0" borderId="1" xfId="8" applyFont="1" applyFill="1" applyBorder="1" applyAlignment="1">
      <alignment horizontal="center" vertical="center"/>
    </xf>
    <xf numFmtId="0" fontId="4" fillId="0" borderId="0" xfId="2" applyFont="1" applyFill="1" applyAlignment="1">
      <alignment vertical="center"/>
    </xf>
    <xf numFmtId="0" fontId="4" fillId="0" borderId="1" xfId="2" applyFont="1" applyFill="1" applyBorder="1" applyAlignment="1">
      <alignment horizontal="center" vertical="center"/>
    </xf>
    <xf numFmtId="0" fontId="23" fillId="0" borderId="1" xfId="2" applyFont="1" applyFill="1" applyBorder="1" applyAlignment="1">
      <alignment horizontal="left" vertical="center" wrapText="1"/>
    </xf>
    <xf numFmtId="0" fontId="4" fillId="0" borderId="1" xfId="7" applyFont="1" applyFill="1" applyBorder="1" applyAlignment="1">
      <alignment horizontal="justify" vertical="center" wrapText="1"/>
    </xf>
    <xf numFmtId="0" fontId="3" fillId="0" borderId="0" xfId="2" applyFont="1" applyAlignment="1">
      <alignment horizontal="center" vertical="center"/>
    </xf>
    <xf numFmtId="0" fontId="30" fillId="3" borderId="5" xfId="11" applyFont="1" applyFill="1" applyBorder="1" applyAlignment="1" applyProtection="1">
      <alignment horizontal="center" vertical="center" wrapText="1"/>
      <protection locked="0"/>
    </xf>
    <xf numFmtId="0" fontId="30" fillId="3" borderId="0" xfId="11" applyFont="1" applyFill="1" applyAlignment="1" applyProtection="1">
      <alignment horizontal="center" vertical="center" wrapText="1"/>
      <protection locked="0"/>
    </xf>
    <xf numFmtId="0" fontId="31" fillId="3" borderId="0" xfId="11" applyFont="1" applyFill="1" applyAlignment="1" applyProtection="1">
      <alignment horizontal="center" wrapText="1"/>
      <protection locked="0"/>
    </xf>
  </cellXfs>
  <cellStyles count="16">
    <cellStyle name="Comma" xfId="1" builtinId="3"/>
    <cellStyle name="Comma 2" xfId="3"/>
    <cellStyle name="Comma 2 5" xfId="10"/>
    <cellStyle name="Comma 4" xfId="12"/>
    <cellStyle name="Explanatory Text 3" xfId="4"/>
    <cellStyle name="Normal" xfId="0" builtinId="0"/>
    <cellStyle name="Normal 10 2" xfId="7"/>
    <cellStyle name="Normal 2" xfId="2"/>
    <cellStyle name="Normal 2 1" xfId="5"/>
    <cellStyle name="Normal 2 3" xfId="8"/>
    <cellStyle name="Normal 2 3 3" xfId="13"/>
    <cellStyle name="Normal 2 4" xfId="9"/>
    <cellStyle name="Normal 5 2" xfId="6"/>
    <cellStyle name="Normal 9" xfId="11"/>
    <cellStyle name="Style 1" xfId="14"/>
    <cellStyle name="Style 1 2" xfId="15"/>
  </cellStyles>
  <dxfs count="33">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8"/>
  <sheetViews>
    <sheetView zoomScale="35" zoomScaleNormal="35" workbookViewId="0">
      <selection activeCell="H4" sqref="H4:H118"/>
    </sheetView>
  </sheetViews>
  <sheetFormatPr defaultColWidth="11.42578125" defaultRowHeight="13.5" x14ac:dyDescent="0.25"/>
  <cols>
    <col min="1" max="1" width="8.140625" style="7" customWidth="1"/>
    <col min="2" max="2" width="18.42578125" style="122" customWidth="1"/>
    <col min="3" max="3" width="124.28515625" style="123" customWidth="1"/>
    <col min="4" max="4" width="6.85546875" style="7" bestFit="1" customWidth="1"/>
    <col min="5" max="5" width="11.28515625" style="124" customWidth="1"/>
    <col min="6" max="6" width="20.42578125" style="124" customWidth="1"/>
    <col min="7" max="7" width="17.28515625" style="124" customWidth="1"/>
    <col min="8" max="8" width="18.42578125" style="7" bestFit="1" customWidth="1"/>
    <col min="9" max="190" width="11.42578125" style="1"/>
    <col min="191" max="191" width="8.140625" style="1" customWidth="1"/>
    <col min="192" max="192" width="0" style="1" hidden="1" customWidth="1"/>
    <col min="193" max="193" width="59.42578125" style="1" customWidth="1"/>
    <col min="194" max="194" width="5.140625" style="1" bestFit="1" customWidth="1"/>
    <col min="195" max="195" width="9.42578125" style="1" customWidth="1"/>
    <col min="196" max="196" width="12.140625" style="1" customWidth="1"/>
    <col min="197" max="197" width="14.85546875" style="1" bestFit="1" customWidth="1"/>
    <col min="198" max="198" width="12" style="1" customWidth="1"/>
    <col min="199" max="199" width="14.85546875" style="1" bestFit="1" customWidth="1"/>
    <col min="200" max="200" width="12.42578125" style="1" customWidth="1"/>
    <col min="201" max="201" width="14.85546875" style="1" bestFit="1" customWidth="1"/>
    <col min="202" max="202" width="11.28515625" style="1" bestFit="1" customWidth="1"/>
    <col min="203" max="203" width="15" style="1" customWidth="1"/>
    <col min="204" max="204" width="10.28515625" style="1" customWidth="1"/>
    <col min="205" max="205" width="14.85546875" style="1" bestFit="1" customWidth="1"/>
    <col min="206" max="206" width="3.42578125" style="1" customWidth="1"/>
    <col min="207" max="446" width="11.42578125" style="1"/>
    <col min="447" max="447" width="8.140625" style="1" customWidth="1"/>
    <col min="448" max="448" width="0" style="1" hidden="1" customWidth="1"/>
    <col min="449" max="449" width="59.42578125" style="1" customWidth="1"/>
    <col min="450" max="450" width="5.140625" style="1" bestFit="1" customWidth="1"/>
    <col min="451" max="451" width="9.42578125" style="1" customWidth="1"/>
    <col min="452" max="452" width="12.140625" style="1" customWidth="1"/>
    <col min="453" max="453" width="14.85546875" style="1" bestFit="1" customWidth="1"/>
    <col min="454" max="454" width="12" style="1" customWidth="1"/>
    <col min="455" max="455" width="14.85546875" style="1" bestFit="1" customWidth="1"/>
    <col min="456" max="456" width="12.42578125" style="1" customWidth="1"/>
    <col min="457" max="457" width="14.85546875" style="1" bestFit="1" customWidth="1"/>
    <col min="458" max="458" width="11.28515625" style="1" bestFit="1" customWidth="1"/>
    <col min="459" max="459" width="15" style="1" customWidth="1"/>
    <col min="460" max="460" width="10.28515625" style="1" customWidth="1"/>
    <col min="461" max="461" width="14.85546875" style="1" bestFit="1" customWidth="1"/>
    <col min="462" max="462" width="3.42578125" style="1" customWidth="1"/>
    <col min="463" max="702" width="11.42578125" style="1"/>
    <col min="703" max="703" width="8.140625" style="1" customWidth="1"/>
    <col min="704" max="704" width="0" style="1" hidden="1" customWidth="1"/>
    <col min="705" max="705" width="59.42578125" style="1" customWidth="1"/>
    <col min="706" max="706" width="5.140625" style="1" bestFit="1" customWidth="1"/>
    <col min="707" max="707" width="9.42578125" style="1" customWidth="1"/>
    <col min="708" max="708" width="12.140625" style="1" customWidth="1"/>
    <col min="709" max="709" width="14.85546875" style="1" bestFit="1" customWidth="1"/>
    <col min="710" max="710" width="12" style="1" customWidth="1"/>
    <col min="711" max="711" width="14.85546875" style="1" bestFit="1" customWidth="1"/>
    <col min="712" max="712" width="12.42578125" style="1" customWidth="1"/>
    <col min="713" max="713" width="14.85546875" style="1" bestFit="1" customWidth="1"/>
    <col min="714" max="714" width="11.28515625" style="1" bestFit="1" customWidth="1"/>
    <col min="715" max="715" width="15" style="1" customWidth="1"/>
    <col min="716" max="716" width="10.28515625" style="1" customWidth="1"/>
    <col min="717" max="717" width="14.85546875" style="1" bestFit="1" customWidth="1"/>
    <col min="718" max="718" width="3.42578125" style="1" customWidth="1"/>
    <col min="719" max="958" width="11.42578125" style="1"/>
    <col min="959" max="959" width="8.140625" style="1" customWidth="1"/>
    <col min="960" max="960" width="0" style="1" hidden="1" customWidth="1"/>
    <col min="961" max="961" width="59.42578125" style="1" customWidth="1"/>
    <col min="962" max="962" width="5.140625" style="1" bestFit="1" customWidth="1"/>
    <col min="963" max="963" width="9.42578125" style="1" customWidth="1"/>
    <col min="964" max="964" width="12.140625" style="1" customWidth="1"/>
    <col min="965" max="965" width="14.85546875" style="1" bestFit="1" customWidth="1"/>
    <col min="966" max="966" width="12" style="1" customWidth="1"/>
    <col min="967" max="967" width="14.85546875" style="1" bestFit="1" customWidth="1"/>
    <col min="968" max="968" width="12.42578125" style="1" customWidth="1"/>
    <col min="969" max="969" width="14.85546875" style="1" bestFit="1" customWidth="1"/>
    <col min="970" max="970" width="11.28515625" style="1" bestFit="1" customWidth="1"/>
    <col min="971" max="971" width="15" style="1" customWidth="1"/>
    <col min="972" max="972" width="10.28515625" style="1" customWidth="1"/>
    <col min="973" max="973" width="14.85546875" style="1" bestFit="1" customWidth="1"/>
    <col min="974" max="974" width="3.42578125" style="1" customWidth="1"/>
    <col min="975" max="1214" width="11.42578125" style="1"/>
    <col min="1215" max="1215" width="8.140625" style="1" customWidth="1"/>
    <col min="1216" max="1216" width="0" style="1" hidden="1" customWidth="1"/>
    <col min="1217" max="1217" width="59.42578125" style="1" customWidth="1"/>
    <col min="1218" max="1218" width="5.140625" style="1" bestFit="1" customWidth="1"/>
    <col min="1219" max="1219" width="9.42578125" style="1" customWidth="1"/>
    <col min="1220" max="1220" width="12.140625" style="1" customWidth="1"/>
    <col min="1221" max="1221" width="14.85546875" style="1" bestFit="1" customWidth="1"/>
    <col min="1222" max="1222" width="12" style="1" customWidth="1"/>
    <col min="1223" max="1223" width="14.85546875" style="1" bestFit="1" customWidth="1"/>
    <col min="1224" max="1224" width="12.42578125" style="1" customWidth="1"/>
    <col min="1225" max="1225" width="14.85546875" style="1" bestFit="1" customWidth="1"/>
    <col min="1226" max="1226" width="11.28515625" style="1" bestFit="1" customWidth="1"/>
    <col min="1227" max="1227" width="15" style="1" customWidth="1"/>
    <col min="1228" max="1228" width="10.28515625" style="1" customWidth="1"/>
    <col min="1229" max="1229" width="14.85546875" style="1" bestFit="1" customWidth="1"/>
    <col min="1230" max="1230" width="3.42578125" style="1" customWidth="1"/>
    <col min="1231" max="1470" width="11.42578125" style="1"/>
    <col min="1471" max="1471" width="8.140625" style="1" customWidth="1"/>
    <col min="1472" max="1472" width="0" style="1" hidden="1" customWidth="1"/>
    <col min="1473" max="1473" width="59.42578125" style="1" customWidth="1"/>
    <col min="1474" max="1474" width="5.140625" style="1" bestFit="1" customWidth="1"/>
    <col min="1475" max="1475" width="9.42578125" style="1" customWidth="1"/>
    <col min="1476" max="1476" width="12.140625" style="1" customWidth="1"/>
    <col min="1477" max="1477" width="14.85546875" style="1" bestFit="1" customWidth="1"/>
    <col min="1478" max="1478" width="12" style="1" customWidth="1"/>
    <col min="1479" max="1479" width="14.85546875" style="1" bestFit="1" customWidth="1"/>
    <col min="1480" max="1480" width="12.42578125" style="1" customWidth="1"/>
    <col min="1481" max="1481" width="14.85546875" style="1" bestFit="1" customWidth="1"/>
    <col min="1482" max="1482" width="11.28515625" style="1" bestFit="1" customWidth="1"/>
    <col min="1483" max="1483" width="15" style="1" customWidth="1"/>
    <col min="1484" max="1484" width="10.28515625" style="1" customWidth="1"/>
    <col min="1485" max="1485" width="14.85546875" style="1" bestFit="1" customWidth="1"/>
    <col min="1486" max="1486" width="3.42578125" style="1" customWidth="1"/>
    <col min="1487" max="1726" width="11.42578125" style="1"/>
    <col min="1727" max="1727" width="8.140625" style="1" customWidth="1"/>
    <col min="1728" max="1728" width="0" style="1" hidden="1" customWidth="1"/>
    <col min="1729" max="1729" width="59.42578125" style="1" customWidth="1"/>
    <col min="1730" max="1730" width="5.140625" style="1" bestFit="1" customWidth="1"/>
    <col min="1731" max="1731" width="9.42578125" style="1" customWidth="1"/>
    <col min="1732" max="1732" width="12.140625" style="1" customWidth="1"/>
    <col min="1733" max="1733" width="14.85546875" style="1" bestFit="1" customWidth="1"/>
    <col min="1734" max="1734" width="12" style="1" customWidth="1"/>
    <col min="1735" max="1735" width="14.85546875" style="1" bestFit="1" customWidth="1"/>
    <col min="1736" max="1736" width="12.42578125" style="1" customWidth="1"/>
    <col min="1737" max="1737" width="14.85546875" style="1" bestFit="1" customWidth="1"/>
    <col min="1738" max="1738" width="11.28515625" style="1" bestFit="1" customWidth="1"/>
    <col min="1739" max="1739" width="15" style="1" customWidth="1"/>
    <col min="1740" max="1740" width="10.28515625" style="1" customWidth="1"/>
    <col min="1741" max="1741" width="14.85546875" style="1" bestFit="1" customWidth="1"/>
    <col min="1742" max="1742" width="3.42578125" style="1" customWidth="1"/>
    <col min="1743" max="1982" width="11.42578125" style="1"/>
    <col min="1983" max="1983" width="8.140625" style="1" customWidth="1"/>
    <col min="1984" max="1984" width="0" style="1" hidden="1" customWidth="1"/>
    <col min="1985" max="1985" width="59.42578125" style="1" customWidth="1"/>
    <col min="1986" max="1986" width="5.140625" style="1" bestFit="1" customWidth="1"/>
    <col min="1987" max="1987" width="9.42578125" style="1" customWidth="1"/>
    <col min="1988" max="1988" width="12.140625" style="1" customWidth="1"/>
    <col min="1989" max="1989" width="14.85546875" style="1" bestFit="1" customWidth="1"/>
    <col min="1990" max="1990" width="12" style="1" customWidth="1"/>
    <col min="1991" max="1991" width="14.85546875" style="1" bestFit="1" customWidth="1"/>
    <col min="1992" max="1992" width="12.42578125" style="1" customWidth="1"/>
    <col min="1993" max="1993" width="14.85546875" style="1" bestFit="1" customWidth="1"/>
    <col min="1994" max="1994" width="11.28515625" style="1" bestFit="1" customWidth="1"/>
    <col min="1995" max="1995" width="15" style="1" customWidth="1"/>
    <col min="1996" max="1996" width="10.28515625" style="1" customWidth="1"/>
    <col min="1997" max="1997" width="14.85546875" style="1" bestFit="1" customWidth="1"/>
    <col min="1998" max="1998" width="3.42578125" style="1" customWidth="1"/>
    <col min="1999" max="2238" width="11.42578125" style="1"/>
    <col min="2239" max="2239" width="8.140625" style="1" customWidth="1"/>
    <col min="2240" max="2240" width="0" style="1" hidden="1" customWidth="1"/>
    <col min="2241" max="2241" width="59.42578125" style="1" customWidth="1"/>
    <col min="2242" max="2242" width="5.140625" style="1" bestFit="1" customWidth="1"/>
    <col min="2243" max="2243" width="9.42578125" style="1" customWidth="1"/>
    <col min="2244" max="2244" width="12.140625" style="1" customWidth="1"/>
    <col min="2245" max="2245" width="14.85546875" style="1" bestFit="1" customWidth="1"/>
    <col min="2246" max="2246" width="12" style="1" customWidth="1"/>
    <col min="2247" max="2247" width="14.85546875" style="1" bestFit="1" customWidth="1"/>
    <col min="2248" max="2248" width="12.42578125" style="1" customWidth="1"/>
    <col min="2249" max="2249" width="14.85546875" style="1" bestFit="1" customWidth="1"/>
    <col min="2250" max="2250" width="11.28515625" style="1" bestFit="1" customWidth="1"/>
    <col min="2251" max="2251" width="15" style="1" customWidth="1"/>
    <col min="2252" max="2252" width="10.28515625" style="1" customWidth="1"/>
    <col min="2253" max="2253" width="14.85546875" style="1" bestFit="1" customWidth="1"/>
    <col min="2254" max="2254" width="3.42578125" style="1" customWidth="1"/>
    <col min="2255" max="2494" width="11.42578125" style="1"/>
    <col min="2495" max="2495" width="8.140625" style="1" customWidth="1"/>
    <col min="2496" max="2496" width="0" style="1" hidden="1" customWidth="1"/>
    <col min="2497" max="2497" width="59.42578125" style="1" customWidth="1"/>
    <col min="2498" max="2498" width="5.140625" style="1" bestFit="1" customWidth="1"/>
    <col min="2499" max="2499" width="9.42578125" style="1" customWidth="1"/>
    <col min="2500" max="2500" width="12.140625" style="1" customWidth="1"/>
    <col min="2501" max="2501" width="14.85546875" style="1" bestFit="1" customWidth="1"/>
    <col min="2502" max="2502" width="12" style="1" customWidth="1"/>
    <col min="2503" max="2503" width="14.85546875" style="1" bestFit="1" customWidth="1"/>
    <col min="2504" max="2504" width="12.42578125" style="1" customWidth="1"/>
    <col min="2505" max="2505" width="14.85546875" style="1" bestFit="1" customWidth="1"/>
    <col min="2506" max="2506" width="11.28515625" style="1" bestFit="1" customWidth="1"/>
    <col min="2507" max="2507" width="15" style="1" customWidth="1"/>
    <col min="2508" max="2508" width="10.28515625" style="1" customWidth="1"/>
    <col min="2509" max="2509" width="14.85546875" style="1" bestFit="1" customWidth="1"/>
    <col min="2510" max="2510" width="3.42578125" style="1" customWidth="1"/>
    <col min="2511" max="2750" width="11.42578125" style="1"/>
    <col min="2751" max="2751" width="8.140625" style="1" customWidth="1"/>
    <col min="2752" max="2752" width="0" style="1" hidden="1" customWidth="1"/>
    <col min="2753" max="2753" width="59.42578125" style="1" customWidth="1"/>
    <col min="2754" max="2754" width="5.140625" style="1" bestFit="1" customWidth="1"/>
    <col min="2755" max="2755" width="9.42578125" style="1" customWidth="1"/>
    <col min="2756" max="2756" width="12.140625" style="1" customWidth="1"/>
    <col min="2757" max="2757" width="14.85546875" style="1" bestFit="1" customWidth="1"/>
    <col min="2758" max="2758" width="12" style="1" customWidth="1"/>
    <col min="2759" max="2759" width="14.85546875" style="1" bestFit="1" customWidth="1"/>
    <col min="2760" max="2760" width="12.42578125" style="1" customWidth="1"/>
    <col min="2761" max="2761" width="14.85546875" style="1" bestFit="1" customWidth="1"/>
    <col min="2762" max="2762" width="11.28515625" style="1" bestFit="1" customWidth="1"/>
    <col min="2763" max="2763" width="15" style="1" customWidth="1"/>
    <col min="2764" max="2764" width="10.28515625" style="1" customWidth="1"/>
    <col min="2765" max="2765" width="14.85546875" style="1" bestFit="1" customWidth="1"/>
    <col min="2766" max="2766" width="3.42578125" style="1" customWidth="1"/>
    <col min="2767" max="3006" width="11.42578125" style="1"/>
    <col min="3007" max="3007" width="8.140625" style="1" customWidth="1"/>
    <col min="3008" max="3008" width="0" style="1" hidden="1" customWidth="1"/>
    <col min="3009" max="3009" width="59.42578125" style="1" customWidth="1"/>
    <col min="3010" max="3010" width="5.140625" style="1" bestFit="1" customWidth="1"/>
    <col min="3011" max="3011" width="9.42578125" style="1" customWidth="1"/>
    <col min="3012" max="3012" width="12.140625" style="1" customWidth="1"/>
    <col min="3013" max="3013" width="14.85546875" style="1" bestFit="1" customWidth="1"/>
    <col min="3014" max="3014" width="12" style="1" customWidth="1"/>
    <col min="3015" max="3015" width="14.85546875" style="1" bestFit="1" customWidth="1"/>
    <col min="3016" max="3016" width="12.42578125" style="1" customWidth="1"/>
    <col min="3017" max="3017" width="14.85546875" style="1" bestFit="1" customWidth="1"/>
    <col min="3018" max="3018" width="11.28515625" style="1" bestFit="1" customWidth="1"/>
    <col min="3019" max="3019" width="15" style="1" customWidth="1"/>
    <col min="3020" max="3020" width="10.28515625" style="1" customWidth="1"/>
    <col min="3021" max="3021" width="14.85546875" style="1" bestFit="1" customWidth="1"/>
    <col min="3022" max="3022" width="3.42578125" style="1" customWidth="1"/>
    <col min="3023" max="3262" width="11.42578125" style="1"/>
    <col min="3263" max="3263" width="8.140625" style="1" customWidth="1"/>
    <col min="3264" max="3264" width="0" style="1" hidden="1" customWidth="1"/>
    <col min="3265" max="3265" width="59.42578125" style="1" customWidth="1"/>
    <col min="3266" max="3266" width="5.140625" style="1" bestFit="1" customWidth="1"/>
    <col min="3267" max="3267" width="9.42578125" style="1" customWidth="1"/>
    <col min="3268" max="3268" width="12.140625" style="1" customWidth="1"/>
    <col min="3269" max="3269" width="14.85546875" style="1" bestFit="1" customWidth="1"/>
    <col min="3270" max="3270" width="12" style="1" customWidth="1"/>
    <col min="3271" max="3271" width="14.85546875" style="1" bestFit="1" customWidth="1"/>
    <col min="3272" max="3272" width="12.42578125" style="1" customWidth="1"/>
    <col min="3273" max="3273" width="14.85546875" style="1" bestFit="1" customWidth="1"/>
    <col min="3274" max="3274" width="11.28515625" style="1" bestFit="1" customWidth="1"/>
    <col min="3275" max="3275" width="15" style="1" customWidth="1"/>
    <col min="3276" max="3276" width="10.28515625" style="1" customWidth="1"/>
    <col min="3277" max="3277" width="14.85546875" style="1" bestFit="1" customWidth="1"/>
    <col min="3278" max="3278" width="3.42578125" style="1" customWidth="1"/>
    <col min="3279" max="3518" width="11.42578125" style="1"/>
    <col min="3519" max="3519" width="8.140625" style="1" customWidth="1"/>
    <col min="3520" max="3520" width="0" style="1" hidden="1" customWidth="1"/>
    <col min="3521" max="3521" width="59.42578125" style="1" customWidth="1"/>
    <col min="3522" max="3522" width="5.140625" style="1" bestFit="1" customWidth="1"/>
    <col min="3523" max="3523" width="9.42578125" style="1" customWidth="1"/>
    <col min="3524" max="3524" width="12.140625" style="1" customWidth="1"/>
    <col min="3525" max="3525" width="14.85546875" style="1" bestFit="1" customWidth="1"/>
    <col min="3526" max="3526" width="12" style="1" customWidth="1"/>
    <col min="3527" max="3527" width="14.85546875" style="1" bestFit="1" customWidth="1"/>
    <col min="3528" max="3528" width="12.42578125" style="1" customWidth="1"/>
    <col min="3529" max="3529" width="14.85546875" style="1" bestFit="1" customWidth="1"/>
    <col min="3530" max="3530" width="11.28515625" style="1" bestFit="1" customWidth="1"/>
    <col min="3531" max="3531" width="15" style="1" customWidth="1"/>
    <col min="3532" max="3532" width="10.28515625" style="1" customWidth="1"/>
    <col min="3533" max="3533" width="14.85546875" style="1" bestFit="1" customWidth="1"/>
    <col min="3534" max="3534" width="3.42578125" style="1" customWidth="1"/>
    <col min="3535" max="3774" width="11.42578125" style="1"/>
    <col min="3775" max="3775" width="8.140625" style="1" customWidth="1"/>
    <col min="3776" max="3776" width="0" style="1" hidden="1" customWidth="1"/>
    <col min="3777" max="3777" width="59.42578125" style="1" customWidth="1"/>
    <col min="3778" max="3778" width="5.140625" style="1" bestFit="1" customWidth="1"/>
    <col min="3779" max="3779" width="9.42578125" style="1" customWidth="1"/>
    <col min="3780" max="3780" width="12.140625" style="1" customWidth="1"/>
    <col min="3781" max="3781" width="14.85546875" style="1" bestFit="1" customWidth="1"/>
    <col min="3782" max="3782" width="12" style="1" customWidth="1"/>
    <col min="3783" max="3783" width="14.85546875" style="1" bestFit="1" customWidth="1"/>
    <col min="3784" max="3784" width="12.42578125" style="1" customWidth="1"/>
    <col min="3785" max="3785" width="14.85546875" style="1" bestFit="1" customWidth="1"/>
    <col min="3786" max="3786" width="11.28515625" style="1" bestFit="1" customWidth="1"/>
    <col min="3787" max="3787" width="15" style="1" customWidth="1"/>
    <col min="3788" max="3788" width="10.28515625" style="1" customWidth="1"/>
    <col min="3789" max="3789" width="14.85546875" style="1" bestFit="1" customWidth="1"/>
    <col min="3790" max="3790" width="3.42578125" style="1" customWidth="1"/>
    <col min="3791" max="4030" width="11.42578125" style="1"/>
    <col min="4031" max="4031" width="8.140625" style="1" customWidth="1"/>
    <col min="4032" max="4032" width="0" style="1" hidden="1" customWidth="1"/>
    <col min="4033" max="4033" width="59.42578125" style="1" customWidth="1"/>
    <col min="4034" max="4034" width="5.140625" style="1" bestFit="1" customWidth="1"/>
    <col min="4035" max="4035" width="9.42578125" style="1" customWidth="1"/>
    <col min="4036" max="4036" width="12.140625" style="1" customWidth="1"/>
    <col min="4037" max="4037" width="14.85546875" style="1" bestFit="1" customWidth="1"/>
    <col min="4038" max="4038" width="12" style="1" customWidth="1"/>
    <col min="4039" max="4039" width="14.85546875" style="1" bestFit="1" customWidth="1"/>
    <col min="4040" max="4040" width="12.42578125" style="1" customWidth="1"/>
    <col min="4041" max="4041" width="14.85546875" style="1" bestFit="1" customWidth="1"/>
    <col min="4042" max="4042" width="11.28515625" style="1" bestFit="1" customWidth="1"/>
    <col min="4043" max="4043" width="15" style="1" customWidth="1"/>
    <col min="4044" max="4044" width="10.28515625" style="1" customWidth="1"/>
    <col min="4045" max="4045" width="14.85546875" style="1" bestFit="1" customWidth="1"/>
    <col min="4046" max="4046" width="3.42578125" style="1" customWidth="1"/>
    <col min="4047" max="4286" width="11.42578125" style="1"/>
    <col min="4287" max="4287" width="8.140625" style="1" customWidth="1"/>
    <col min="4288" max="4288" width="0" style="1" hidden="1" customWidth="1"/>
    <col min="4289" max="4289" width="59.42578125" style="1" customWidth="1"/>
    <col min="4290" max="4290" width="5.140625" style="1" bestFit="1" customWidth="1"/>
    <col min="4291" max="4291" width="9.42578125" style="1" customWidth="1"/>
    <col min="4292" max="4292" width="12.140625" style="1" customWidth="1"/>
    <col min="4293" max="4293" width="14.85546875" style="1" bestFit="1" customWidth="1"/>
    <col min="4294" max="4294" width="12" style="1" customWidth="1"/>
    <col min="4295" max="4295" width="14.85546875" style="1" bestFit="1" customWidth="1"/>
    <col min="4296" max="4296" width="12.42578125" style="1" customWidth="1"/>
    <col min="4297" max="4297" width="14.85546875" style="1" bestFit="1" customWidth="1"/>
    <col min="4298" max="4298" width="11.28515625" style="1" bestFit="1" customWidth="1"/>
    <col min="4299" max="4299" width="15" style="1" customWidth="1"/>
    <col min="4300" max="4300" width="10.28515625" style="1" customWidth="1"/>
    <col min="4301" max="4301" width="14.85546875" style="1" bestFit="1" customWidth="1"/>
    <col min="4302" max="4302" width="3.42578125" style="1" customWidth="1"/>
    <col min="4303" max="4542" width="11.42578125" style="1"/>
    <col min="4543" max="4543" width="8.140625" style="1" customWidth="1"/>
    <col min="4544" max="4544" width="0" style="1" hidden="1" customWidth="1"/>
    <col min="4545" max="4545" width="59.42578125" style="1" customWidth="1"/>
    <col min="4546" max="4546" width="5.140625" style="1" bestFit="1" customWidth="1"/>
    <col min="4547" max="4547" width="9.42578125" style="1" customWidth="1"/>
    <col min="4548" max="4548" width="12.140625" style="1" customWidth="1"/>
    <col min="4549" max="4549" width="14.85546875" style="1" bestFit="1" customWidth="1"/>
    <col min="4550" max="4550" width="12" style="1" customWidth="1"/>
    <col min="4551" max="4551" width="14.85546875" style="1" bestFit="1" customWidth="1"/>
    <col min="4552" max="4552" width="12.42578125" style="1" customWidth="1"/>
    <col min="4553" max="4553" width="14.85546875" style="1" bestFit="1" customWidth="1"/>
    <col min="4554" max="4554" width="11.28515625" style="1" bestFit="1" customWidth="1"/>
    <col min="4555" max="4555" width="15" style="1" customWidth="1"/>
    <col min="4556" max="4556" width="10.28515625" style="1" customWidth="1"/>
    <col min="4557" max="4557" width="14.85546875" style="1" bestFit="1" customWidth="1"/>
    <col min="4558" max="4558" width="3.42578125" style="1" customWidth="1"/>
    <col min="4559" max="4798" width="11.42578125" style="1"/>
    <col min="4799" max="4799" width="8.140625" style="1" customWidth="1"/>
    <col min="4800" max="4800" width="0" style="1" hidden="1" customWidth="1"/>
    <col min="4801" max="4801" width="59.42578125" style="1" customWidth="1"/>
    <col min="4802" max="4802" width="5.140625" style="1" bestFit="1" customWidth="1"/>
    <col min="4803" max="4803" width="9.42578125" style="1" customWidth="1"/>
    <col min="4804" max="4804" width="12.140625" style="1" customWidth="1"/>
    <col min="4805" max="4805" width="14.85546875" style="1" bestFit="1" customWidth="1"/>
    <col min="4806" max="4806" width="12" style="1" customWidth="1"/>
    <col min="4807" max="4807" width="14.85546875" style="1" bestFit="1" customWidth="1"/>
    <col min="4808" max="4808" width="12.42578125" style="1" customWidth="1"/>
    <col min="4809" max="4809" width="14.85546875" style="1" bestFit="1" customWidth="1"/>
    <col min="4810" max="4810" width="11.28515625" style="1" bestFit="1" customWidth="1"/>
    <col min="4811" max="4811" width="15" style="1" customWidth="1"/>
    <col min="4812" max="4812" width="10.28515625" style="1" customWidth="1"/>
    <col min="4813" max="4813" width="14.85546875" style="1" bestFit="1" customWidth="1"/>
    <col min="4814" max="4814" width="3.42578125" style="1" customWidth="1"/>
    <col min="4815" max="5054" width="11.42578125" style="1"/>
    <col min="5055" max="5055" width="8.140625" style="1" customWidth="1"/>
    <col min="5056" max="5056" width="0" style="1" hidden="1" customWidth="1"/>
    <col min="5057" max="5057" width="59.42578125" style="1" customWidth="1"/>
    <col min="5058" max="5058" width="5.140625" style="1" bestFit="1" customWidth="1"/>
    <col min="5059" max="5059" width="9.42578125" style="1" customWidth="1"/>
    <col min="5060" max="5060" width="12.140625" style="1" customWidth="1"/>
    <col min="5061" max="5061" width="14.85546875" style="1" bestFit="1" customWidth="1"/>
    <col min="5062" max="5062" width="12" style="1" customWidth="1"/>
    <col min="5063" max="5063" width="14.85546875" style="1" bestFit="1" customWidth="1"/>
    <col min="5064" max="5064" width="12.42578125" style="1" customWidth="1"/>
    <col min="5065" max="5065" width="14.85546875" style="1" bestFit="1" customWidth="1"/>
    <col min="5066" max="5066" width="11.28515625" style="1" bestFit="1" customWidth="1"/>
    <col min="5067" max="5067" width="15" style="1" customWidth="1"/>
    <col min="5068" max="5068" width="10.28515625" style="1" customWidth="1"/>
    <col min="5069" max="5069" width="14.85546875" style="1" bestFit="1" customWidth="1"/>
    <col min="5070" max="5070" width="3.42578125" style="1" customWidth="1"/>
    <col min="5071" max="5310" width="11.42578125" style="1"/>
    <col min="5311" max="5311" width="8.140625" style="1" customWidth="1"/>
    <col min="5312" max="5312" width="0" style="1" hidden="1" customWidth="1"/>
    <col min="5313" max="5313" width="59.42578125" style="1" customWidth="1"/>
    <col min="5314" max="5314" width="5.140625" style="1" bestFit="1" customWidth="1"/>
    <col min="5315" max="5315" width="9.42578125" style="1" customWidth="1"/>
    <col min="5316" max="5316" width="12.140625" style="1" customWidth="1"/>
    <col min="5317" max="5317" width="14.85546875" style="1" bestFit="1" customWidth="1"/>
    <col min="5318" max="5318" width="12" style="1" customWidth="1"/>
    <col min="5319" max="5319" width="14.85546875" style="1" bestFit="1" customWidth="1"/>
    <col min="5320" max="5320" width="12.42578125" style="1" customWidth="1"/>
    <col min="5321" max="5321" width="14.85546875" style="1" bestFit="1" customWidth="1"/>
    <col min="5322" max="5322" width="11.28515625" style="1" bestFit="1" customWidth="1"/>
    <col min="5323" max="5323" width="15" style="1" customWidth="1"/>
    <col min="5324" max="5324" width="10.28515625" style="1" customWidth="1"/>
    <col min="5325" max="5325" width="14.85546875" style="1" bestFit="1" customWidth="1"/>
    <col min="5326" max="5326" width="3.42578125" style="1" customWidth="1"/>
    <col min="5327" max="5566" width="11.42578125" style="1"/>
    <col min="5567" max="5567" width="8.140625" style="1" customWidth="1"/>
    <col min="5568" max="5568" width="0" style="1" hidden="1" customWidth="1"/>
    <col min="5569" max="5569" width="59.42578125" style="1" customWidth="1"/>
    <col min="5570" max="5570" width="5.140625" style="1" bestFit="1" customWidth="1"/>
    <col min="5571" max="5571" width="9.42578125" style="1" customWidth="1"/>
    <col min="5572" max="5572" width="12.140625" style="1" customWidth="1"/>
    <col min="5573" max="5573" width="14.85546875" style="1" bestFit="1" customWidth="1"/>
    <col min="5574" max="5574" width="12" style="1" customWidth="1"/>
    <col min="5575" max="5575" width="14.85546875" style="1" bestFit="1" customWidth="1"/>
    <col min="5576" max="5576" width="12.42578125" style="1" customWidth="1"/>
    <col min="5577" max="5577" width="14.85546875" style="1" bestFit="1" customWidth="1"/>
    <col min="5578" max="5578" width="11.28515625" style="1" bestFit="1" customWidth="1"/>
    <col min="5579" max="5579" width="15" style="1" customWidth="1"/>
    <col min="5580" max="5580" width="10.28515625" style="1" customWidth="1"/>
    <col min="5581" max="5581" width="14.85546875" style="1" bestFit="1" customWidth="1"/>
    <col min="5582" max="5582" width="3.42578125" style="1" customWidth="1"/>
    <col min="5583" max="5822" width="11.42578125" style="1"/>
    <col min="5823" max="5823" width="8.140625" style="1" customWidth="1"/>
    <col min="5824" max="5824" width="0" style="1" hidden="1" customWidth="1"/>
    <col min="5825" max="5825" width="59.42578125" style="1" customWidth="1"/>
    <col min="5826" max="5826" width="5.140625" style="1" bestFit="1" customWidth="1"/>
    <col min="5827" max="5827" width="9.42578125" style="1" customWidth="1"/>
    <col min="5828" max="5828" width="12.140625" style="1" customWidth="1"/>
    <col min="5829" max="5829" width="14.85546875" style="1" bestFit="1" customWidth="1"/>
    <col min="5830" max="5830" width="12" style="1" customWidth="1"/>
    <col min="5831" max="5831" width="14.85546875" style="1" bestFit="1" customWidth="1"/>
    <col min="5832" max="5832" width="12.42578125" style="1" customWidth="1"/>
    <col min="5833" max="5833" width="14.85546875" style="1" bestFit="1" customWidth="1"/>
    <col min="5834" max="5834" width="11.28515625" style="1" bestFit="1" customWidth="1"/>
    <col min="5835" max="5835" width="15" style="1" customWidth="1"/>
    <col min="5836" max="5836" width="10.28515625" style="1" customWidth="1"/>
    <col min="5837" max="5837" width="14.85546875" style="1" bestFit="1" customWidth="1"/>
    <col min="5838" max="5838" width="3.42578125" style="1" customWidth="1"/>
    <col min="5839" max="6078" width="11.42578125" style="1"/>
    <col min="6079" max="6079" width="8.140625" style="1" customWidth="1"/>
    <col min="6080" max="6080" width="0" style="1" hidden="1" customWidth="1"/>
    <col min="6081" max="6081" width="59.42578125" style="1" customWidth="1"/>
    <col min="6082" max="6082" width="5.140625" style="1" bestFit="1" customWidth="1"/>
    <col min="6083" max="6083" width="9.42578125" style="1" customWidth="1"/>
    <col min="6084" max="6084" width="12.140625" style="1" customWidth="1"/>
    <col min="6085" max="6085" width="14.85546875" style="1" bestFit="1" customWidth="1"/>
    <col min="6086" max="6086" width="12" style="1" customWidth="1"/>
    <col min="6087" max="6087" width="14.85546875" style="1" bestFit="1" customWidth="1"/>
    <col min="6088" max="6088" width="12.42578125" style="1" customWidth="1"/>
    <col min="6089" max="6089" width="14.85546875" style="1" bestFit="1" customWidth="1"/>
    <col min="6090" max="6090" width="11.28515625" style="1" bestFit="1" customWidth="1"/>
    <col min="6091" max="6091" width="15" style="1" customWidth="1"/>
    <col min="6092" max="6092" width="10.28515625" style="1" customWidth="1"/>
    <col min="6093" max="6093" width="14.85546875" style="1" bestFit="1" customWidth="1"/>
    <col min="6094" max="6094" width="3.42578125" style="1" customWidth="1"/>
    <col min="6095" max="6334" width="11.42578125" style="1"/>
    <col min="6335" max="6335" width="8.140625" style="1" customWidth="1"/>
    <col min="6336" max="6336" width="0" style="1" hidden="1" customWidth="1"/>
    <col min="6337" max="6337" width="59.42578125" style="1" customWidth="1"/>
    <col min="6338" max="6338" width="5.140625" style="1" bestFit="1" customWidth="1"/>
    <col min="6339" max="6339" width="9.42578125" style="1" customWidth="1"/>
    <col min="6340" max="6340" width="12.140625" style="1" customWidth="1"/>
    <col min="6341" max="6341" width="14.85546875" style="1" bestFit="1" customWidth="1"/>
    <col min="6342" max="6342" width="12" style="1" customWidth="1"/>
    <col min="6343" max="6343" width="14.85546875" style="1" bestFit="1" customWidth="1"/>
    <col min="6344" max="6344" width="12.42578125" style="1" customWidth="1"/>
    <col min="6345" max="6345" width="14.85546875" style="1" bestFit="1" customWidth="1"/>
    <col min="6346" max="6346" width="11.28515625" style="1" bestFit="1" customWidth="1"/>
    <col min="6347" max="6347" width="15" style="1" customWidth="1"/>
    <col min="6348" max="6348" width="10.28515625" style="1" customWidth="1"/>
    <col min="6349" max="6349" width="14.85546875" style="1" bestFit="1" customWidth="1"/>
    <col min="6350" max="6350" width="3.42578125" style="1" customWidth="1"/>
    <col min="6351" max="6590" width="11.42578125" style="1"/>
    <col min="6591" max="6591" width="8.140625" style="1" customWidth="1"/>
    <col min="6592" max="6592" width="0" style="1" hidden="1" customWidth="1"/>
    <col min="6593" max="6593" width="59.42578125" style="1" customWidth="1"/>
    <col min="6594" max="6594" width="5.140625" style="1" bestFit="1" customWidth="1"/>
    <col min="6595" max="6595" width="9.42578125" style="1" customWidth="1"/>
    <col min="6596" max="6596" width="12.140625" style="1" customWidth="1"/>
    <col min="6597" max="6597" width="14.85546875" style="1" bestFit="1" customWidth="1"/>
    <col min="6598" max="6598" width="12" style="1" customWidth="1"/>
    <col min="6599" max="6599" width="14.85546875" style="1" bestFit="1" customWidth="1"/>
    <col min="6600" max="6600" width="12.42578125" style="1" customWidth="1"/>
    <col min="6601" max="6601" width="14.85546875" style="1" bestFit="1" customWidth="1"/>
    <col min="6602" max="6602" width="11.28515625" style="1" bestFit="1" customWidth="1"/>
    <col min="6603" max="6603" width="15" style="1" customWidth="1"/>
    <col min="6604" max="6604" width="10.28515625" style="1" customWidth="1"/>
    <col min="6605" max="6605" width="14.85546875" style="1" bestFit="1" customWidth="1"/>
    <col min="6606" max="6606" width="3.42578125" style="1" customWidth="1"/>
    <col min="6607" max="6846" width="11.42578125" style="1"/>
    <col min="6847" max="6847" width="8.140625" style="1" customWidth="1"/>
    <col min="6848" max="6848" width="0" style="1" hidden="1" customWidth="1"/>
    <col min="6849" max="6849" width="59.42578125" style="1" customWidth="1"/>
    <col min="6850" max="6850" width="5.140625" style="1" bestFit="1" customWidth="1"/>
    <col min="6851" max="6851" width="9.42578125" style="1" customWidth="1"/>
    <col min="6852" max="6852" width="12.140625" style="1" customWidth="1"/>
    <col min="6853" max="6853" width="14.85546875" style="1" bestFit="1" customWidth="1"/>
    <col min="6854" max="6854" width="12" style="1" customWidth="1"/>
    <col min="6855" max="6855" width="14.85546875" style="1" bestFit="1" customWidth="1"/>
    <col min="6856" max="6856" width="12.42578125" style="1" customWidth="1"/>
    <col min="6857" max="6857" width="14.85546875" style="1" bestFit="1" customWidth="1"/>
    <col min="6858" max="6858" width="11.28515625" style="1" bestFit="1" customWidth="1"/>
    <col min="6859" max="6859" width="15" style="1" customWidth="1"/>
    <col min="6860" max="6860" width="10.28515625" style="1" customWidth="1"/>
    <col min="6861" max="6861" width="14.85546875" style="1" bestFit="1" customWidth="1"/>
    <col min="6862" max="6862" width="3.42578125" style="1" customWidth="1"/>
    <col min="6863" max="7102" width="11.42578125" style="1"/>
    <col min="7103" max="7103" width="8.140625" style="1" customWidth="1"/>
    <col min="7104" max="7104" width="0" style="1" hidden="1" customWidth="1"/>
    <col min="7105" max="7105" width="59.42578125" style="1" customWidth="1"/>
    <col min="7106" max="7106" width="5.140625" style="1" bestFit="1" customWidth="1"/>
    <col min="7107" max="7107" width="9.42578125" style="1" customWidth="1"/>
    <col min="7108" max="7108" width="12.140625" style="1" customWidth="1"/>
    <col min="7109" max="7109" width="14.85546875" style="1" bestFit="1" customWidth="1"/>
    <col min="7110" max="7110" width="12" style="1" customWidth="1"/>
    <col min="7111" max="7111" width="14.85546875" style="1" bestFit="1" customWidth="1"/>
    <col min="7112" max="7112" width="12.42578125" style="1" customWidth="1"/>
    <col min="7113" max="7113" width="14.85546875" style="1" bestFit="1" customWidth="1"/>
    <col min="7114" max="7114" width="11.28515625" style="1" bestFit="1" customWidth="1"/>
    <col min="7115" max="7115" width="15" style="1" customWidth="1"/>
    <col min="7116" max="7116" width="10.28515625" style="1" customWidth="1"/>
    <col min="7117" max="7117" width="14.85546875" style="1" bestFit="1" customWidth="1"/>
    <col min="7118" max="7118" width="3.42578125" style="1" customWidth="1"/>
    <col min="7119" max="7358" width="11.42578125" style="1"/>
    <col min="7359" max="7359" width="8.140625" style="1" customWidth="1"/>
    <col min="7360" max="7360" width="0" style="1" hidden="1" customWidth="1"/>
    <col min="7361" max="7361" width="59.42578125" style="1" customWidth="1"/>
    <col min="7362" max="7362" width="5.140625" style="1" bestFit="1" customWidth="1"/>
    <col min="7363" max="7363" width="9.42578125" style="1" customWidth="1"/>
    <col min="7364" max="7364" width="12.140625" style="1" customWidth="1"/>
    <col min="7365" max="7365" width="14.85546875" style="1" bestFit="1" customWidth="1"/>
    <col min="7366" max="7366" width="12" style="1" customWidth="1"/>
    <col min="7367" max="7367" width="14.85546875" style="1" bestFit="1" customWidth="1"/>
    <col min="7368" max="7368" width="12.42578125" style="1" customWidth="1"/>
    <col min="7369" max="7369" width="14.85546875" style="1" bestFit="1" customWidth="1"/>
    <col min="7370" max="7370" width="11.28515625" style="1" bestFit="1" customWidth="1"/>
    <col min="7371" max="7371" width="15" style="1" customWidth="1"/>
    <col min="7372" max="7372" width="10.28515625" style="1" customWidth="1"/>
    <col min="7373" max="7373" width="14.85546875" style="1" bestFit="1" customWidth="1"/>
    <col min="7374" max="7374" width="3.42578125" style="1" customWidth="1"/>
    <col min="7375" max="7614" width="11.42578125" style="1"/>
    <col min="7615" max="7615" width="8.140625" style="1" customWidth="1"/>
    <col min="7616" max="7616" width="0" style="1" hidden="1" customWidth="1"/>
    <col min="7617" max="7617" width="59.42578125" style="1" customWidth="1"/>
    <col min="7618" max="7618" width="5.140625" style="1" bestFit="1" customWidth="1"/>
    <col min="7619" max="7619" width="9.42578125" style="1" customWidth="1"/>
    <col min="7620" max="7620" width="12.140625" style="1" customWidth="1"/>
    <col min="7621" max="7621" width="14.85546875" style="1" bestFit="1" customWidth="1"/>
    <col min="7622" max="7622" width="12" style="1" customWidth="1"/>
    <col min="7623" max="7623" width="14.85546875" style="1" bestFit="1" customWidth="1"/>
    <col min="7624" max="7624" width="12.42578125" style="1" customWidth="1"/>
    <col min="7625" max="7625" width="14.85546875" style="1" bestFit="1" customWidth="1"/>
    <col min="7626" max="7626" width="11.28515625" style="1" bestFit="1" customWidth="1"/>
    <col min="7627" max="7627" width="15" style="1" customWidth="1"/>
    <col min="7628" max="7628" width="10.28515625" style="1" customWidth="1"/>
    <col min="7629" max="7629" width="14.85546875" style="1" bestFit="1" customWidth="1"/>
    <col min="7630" max="7630" width="3.42578125" style="1" customWidth="1"/>
    <col min="7631" max="7870" width="11.42578125" style="1"/>
    <col min="7871" max="7871" width="8.140625" style="1" customWidth="1"/>
    <col min="7872" max="7872" width="0" style="1" hidden="1" customWidth="1"/>
    <col min="7873" max="7873" width="59.42578125" style="1" customWidth="1"/>
    <col min="7874" max="7874" width="5.140625" style="1" bestFit="1" customWidth="1"/>
    <col min="7875" max="7875" width="9.42578125" style="1" customWidth="1"/>
    <col min="7876" max="7876" width="12.140625" style="1" customWidth="1"/>
    <col min="7877" max="7877" width="14.85546875" style="1" bestFit="1" customWidth="1"/>
    <col min="7878" max="7878" width="12" style="1" customWidth="1"/>
    <col min="7879" max="7879" width="14.85546875" style="1" bestFit="1" customWidth="1"/>
    <col min="7880" max="7880" width="12.42578125" style="1" customWidth="1"/>
    <col min="7881" max="7881" width="14.85546875" style="1" bestFit="1" customWidth="1"/>
    <col min="7882" max="7882" width="11.28515625" style="1" bestFit="1" customWidth="1"/>
    <col min="7883" max="7883" width="15" style="1" customWidth="1"/>
    <col min="7884" max="7884" width="10.28515625" style="1" customWidth="1"/>
    <col min="7885" max="7885" width="14.85546875" style="1" bestFit="1" customWidth="1"/>
    <col min="7886" max="7886" width="3.42578125" style="1" customWidth="1"/>
    <col min="7887" max="8126" width="11.42578125" style="1"/>
    <col min="8127" max="8127" width="8.140625" style="1" customWidth="1"/>
    <col min="8128" max="8128" width="0" style="1" hidden="1" customWidth="1"/>
    <col min="8129" max="8129" width="59.42578125" style="1" customWidth="1"/>
    <col min="8130" max="8130" width="5.140625" style="1" bestFit="1" customWidth="1"/>
    <col min="8131" max="8131" width="9.42578125" style="1" customWidth="1"/>
    <col min="8132" max="8132" width="12.140625" style="1" customWidth="1"/>
    <col min="8133" max="8133" width="14.85546875" style="1" bestFit="1" customWidth="1"/>
    <col min="8134" max="8134" width="12" style="1" customWidth="1"/>
    <col min="8135" max="8135" width="14.85546875" style="1" bestFit="1" customWidth="1"/>
    <col min="8136" max="8136" width="12.42578125" style="1" customWidth="1"/>
    <col min="8137" max="8137" width="14.85546875" style="1" bestFit="1" customWidth="1"/>
    <col min="8138" max="8138" width="11.28515625" style="1" bestFit="1" customWidth="1"/>
    <col min="8139" max="8139" width="15" style="1" customWidth="1"/>
    <col min="8140" max="8140" width="10.28515625" style="1" customWidth="1"/>
    <col min="8141" max="8141" width="14.85546875" style="1" bestFit="1" customWidth="1"/>
    <col min="8142" max="8142" width="3.42578125" style="1" customWidth="1"/>
    <col min="8143" max="8382" width="11.42578125" style="1"/>
    <col min="8383" max="8383" width="8.140625" style="1" customWidth="1"/>
    <col min="8384" max="8384" width="0" style="1" hidden="1" customWidth="1"/>
    <col min="8385" max="8385" width="59.42578125" style="1" customWidth="1"/>
    <col min="8386" max="8386" width="5.140625" style="1" bestFit="1" customWidth="1"/>
    <col min="8387" max="8387" width="9.42578125" style="1" customWidth="1"/>
    <col min="8388" max="8388" width="12.140625" style="1" customWidth="1"/>
    <col min="8389" max="8389" width="14.85546875" style="1" bestFit="1" customWidth="1"/>
    <col min="8390" max="8390" width="12" style="1" customWidth="1"/>
    <col min="8391" max="8391" width="14.85546875" style="1" bestFit="1" customWidth="1"/>
    <col min="8392" max="8392" width="12.42578125" style="1" customWidth="1"/>
    <col min="8393" max="8393" width="14.85546875" style="1" bestFit="1" customWidth="1"/>
    <col min="8394" max="8394" width="11.28515625" style="1" bestFit="1" customWidth="1"/>
    <col min="8395" max="8395" width="15" style="1" customWidth="1"/>
    <col min="8396" max="8396" width="10.28515625" style="1" customWidth="1"/>
    <col min="8397" max="8397" width="14.85546875" style="1" bestFit="1" customWidth="1"/>
    <col min="8398" max="8398" width="3.42578125" style="1" customWidth="1"/>
    <col min="8399" max="8638" width="11.42578125" style="1"/>
    <col min="8639" max="8639" width="8.140625" style="1" customWidth="1"/>
    <col min="8640" max="8640" width="0" style="1" hidden="1" customWidth="1"/>
    <col min="8641" max="8641" width="59.42578125" style="1" customWidth="1"/>
    <col min="8642" max="8642" width="5.140625" style="1" bestFit="1" customWidth="1"/>
    <col min="8643" max="8643" width="9.42578125" style="1" customWidth="1"/>
    <col min="8644" max="8644" width="12.140625" style="1" customWidth="1"/>
    <col min="8645" max="8645" width="14.85546875" style="1" bestFit="1" customWidth="1"/>
    <col min="8646" max="8646" width="12" style="1" customWidth="1"/>
    <col min="8647" max="8647" width="14.85546875" style="1" bestFit="1" customWidth="1"/>
    <col min="8648" max="8648" width="12.42578125" style="1" customWidth="1"/>
    <col min="8649" max="8649" width="14.85546875" style="1" bestFit="1" customWidth="1"/>
    <col min="8650" max="8650" width="11.28515625" style="1" bestFit="1" customWidth="1"/>
    <col min="8651" max="8651" width="15" style="1" customWidth="1"/>
    <col min="8652" max="8652" width="10.28515625" style="1" customWidth="1"/>
    <col min="8653" max="8653" width="14.85546875" style="1" bestFit="1" customWidth="1"/>
    <col min="8654" max="8654" width="3.42578125" style="1" customWidth="1"/>
    <col min="8655" max="8894" width="11.42578125" style="1"/>
    <col min="8895" max="8895" width="8.140625" style="1" customWidth="1"/>
    <col min="8896" max="8896" width="0" style="1" hidden="1" customWidth="1"/>
    <col min="8897" max="8897" width="59.42578125" style="1" customWidth="1"/>
    <col min="8898" max="8898" width="5.140625" style="1" bestFit="1" customWidth="1"/>
    <col min="8899" max="8899" width="9.42578125" style="1" customWidth="1"/>
    <col min="8900" max="8900" width="12.140625" style="1" customWidth="1"/>
    <col min="8901" max="8901" width="14.85546875" style="1" bestFit="1" customWidth="1"/>
    <col min="8902" max="8902" width="12" style="1" customWidth="1"/>
    <col min="8903" max="8903" width="14.85546875" style="1" bestFit="1" customWidth="1"/>
    <col min="8904" max="8904" width="12.42578125" style="1" customWidth="1"/>
    <col min="8905" max="8905" width="14.85546875" style="1" bestFit="1" customWidth="1"/>
    <col min="8906" max="8906" width="11.28515625" style="1" bestFit="1" customWidth="1"/>
    <col min="8907" max="8907" width="15" style="1" customWidth="1"/>
    <col min="8908" max="8908" width="10.28515625" style="1" customWidth="1"/>
    <col min="8909" max="8909" width="14.85546875" style="1" bestFit="1" customWidth="1"/>
    <col min="8910" max="8910" width="3.42578125" style="1" customWidth="1"/>
    <col min="8911" max="9150" width="11.42578125" style="1"/>
    <col min="9151" max="9151" width="8.140625" style="1" customWidth="1"/>
    <col min="9152" max="9152" width="0" style="1" hidden="1" customWidth="1"/>
    <col min="9153" max="9153" width="59.42578125" style="1" customWidth="1"/>
    <col min="9154" max="9154" width="5.140625" style="1" bestFit="1" customWidth="1"/>
    <col min="9155" max="9155" width="9.42578125" style="1" customWidth="1"/>
    <col min="9156" max="9156" width="12.140625" style="1" customWidth="1"/>
    <col min="9157" max="9157" width="14.85546875" style="1" bestFit="1" customWidth="1"/>
    <col min="9158" max="9158" width="12" style="1" customWidth="1"/>
    <col min="9159" max="9159" width="14.85546875" style="1" bestFit="1" customWidth="1"/>
    <col min="9160" max="9160" width="12.42578125" style="1" customWidth="1"/>
    <col min="9161" max="9161" width="14.85546875" style="1" bestFit="1" customWidth="1"/>
    <col min="9162" max="9162" width="11.28515625" style="1" bestFit="1" customWidth="1"/>
    <col min="9163" max="9163" width="15" style="1" customWidth="1"/>
    <col min="9164" max="9164" width="10.28515625" style="1" customWidth="1"/>
    <col min="9165" max="9165" width="14.85546875" style="1" bestFit="1" customWidth="1"/>
    <col min="9166" max="9166" width="3.42578125" style="1" customWidth="1"/>
    <col min="9167" max="9406" width="11.42578125" style="1"/>
    <col min="9407" max="9407" width="8.140625" style="1" customWidth="1"/>
    <col min="9408" max="9408" width="0" style="1" hidden="1" customWidth="1"/>
    <col min="9409" max="9409" width="59.42578125" style="1" customWidth="1"/>
    <col min="9410" max="9410" width="5.140625" style="1" bestFit="1" customWidth="1"/>
    <col min="9411" max="9411" width="9.42578125" style="1" customWidth="1"/>
    <col min="9412" max="9412" width="12.140625" style="1" customWidth="1"/>
    <col min="9413" max="9413" width="14.85546875" style="1" bestFit="1" customWidth="1"/>
    <col min="9414" max="9414" width="12" style="1" customWidth="1"/>
    <col min="9415" max="9415" width="14.85546875" style="1" bestFit="1" customWidth="1"/>
    <col min="9416" max="9416" width="12.42578125" style="1" customWidth="1"/>
    <col min="9417" max="9417" width="14.85546875" style="1" bestFit="1" customWidth="1"/>
    <col min="9418" max="9418" width="11.28515625" style="1" bestFit="1" customWidth="1"/>
    <col min="9419" max="9419" width="15" style="1" customWidth="1"/>
    <col min="9420" max="9420" width="10.28515625" style="1" customWidth="1"/>
    <col min="9421" max="9421" width="14.85546875" style="1" bestFit="1" customWidth="1"/>
    <col min="9422" max="9422" width="3.42578125" style="1" customWidth="1"/>
    <col min="9423" max="9662" width="11.42578125" style="1"/>
    <col min="9663" max="9663" width="8.140625" style="1" customWidth="1"/>
    <col min="9664" max="9664" width="0" style="1" hidden="1" customWidth="1"/>
    <col min="9665" max="9665" width="59.42578125" style="1" customWidth="1"/>
    <col min="9666" max="9666" width="5.140625" style="1" bestFit="1" customWidth="1"/>
    <col min="9667" max="9667" width="9.42578125" style="1" customWidth="1"/>
    <col min="9668" max="9668" width="12.140625" style="1" customWidth="1"/>
    <col min="9669" max="9669" width="14.85546875" style="1" bestFit="1" customWidth="1"/>
    <col min="9670" max="9670" width="12" style="1" customWidth="1"/>
    <col min="9671" max="9671" width="14.85546875" style="1" bestFit="1" customWidth="1"/>
    <col min="9672" max="9672" width="12.42578125" style="1" customWidth="1"/>
    <col min="9673" max="9673" width="14.85546875" style="1" bestFit="1" customWidth="1"/>
    <col min="9674" max="9674" width="11.28515625" style="1" bestFit="1" customWidth="1"/>
    <col min="9675" max="9675" width="15" style="1" customWidth="1"/>
    <col min="9676" max="9676" width="10.28515625" style="1" customWidth="1"/>
    <col min="9677" max="9677" width="14.85546875" style="1" bestFit="1" customWidth="1"/>
    <col min="9678" max="9678" width="3.42578125" style="1" customWidth="1"/>
    <col min="9679" max="9918" width="11.42578125" style="1"/>
    <col min="9919" max="9919" width="8.140625" style="1" customWidth="1"/>
    <col min="9920" max="9920" width="0" style="1" hidden="1" customWidth="1"/>
    <col min="9921" max="9921" width="59.42578125" style="1" customWidth="1"/>
    <col min="9922" max="9922" width="5.140625" style="1" bestFit="1" customWidth="1"/>
    <col min="9923" max="9923" width="9.42578125" style="1" customWidth="1"/>
    <col min="9924" max="9924" width="12.140625" style="1" customWidth="1"/>
    <col min="9925" max="9925" width="14.85546875" style="1" bestFit="1" customWidth="1"/>
    <col min="9926" max="9926" width="12" style="1" customWidth="1"/>
    <col min="9927" max="9927" width="14.85546875" style="1" bestFit="1" customWidth="1"/>
    <col min="9928" max="9928" width="12.42578125" style="1" customWidth="1"/>
    <col min="9929" max="9929" width="14.85546875" style="1" bestFit="1" customWidth="1"/>
    <col min="9930" max="9930" width="11.28515625" style="1" bestFit="1" customWidth="1"/>
    <col min="9931" max="9931" width="15" style="1" customWidth="1"/>
    <col min="9932" max="9932" width="10.28515625" style="1" customWidth="1"/>
    <col min="9933" max="9933" width="14.85546875" style="1" bestFit="1" customWidth="1"/>
    <col min="9934" max="9934" width="3.42578125" style="1" customWidth="1"/>
    <col min="9935" max="10174" width="11.42578125" style="1"/>
    <col min="10175" max="10175" width="8.140625" style="1" customWidth="1"/>
    <col min="10176" max="10176" width="0" style="1" hidden="1" customWidth="1"/>
    <col min="10177" max="10177" width="59.42578125" style="1" customWidth="1"/>
    <col min="10178" max="10178" width="5.140625" style="1" bestFit="1" customWidth="1"/>
    <col min="10179" max="10179" width="9.42578125" style="1" customWidth="1"/>
    <col min="10180" max="10180" width="12.140625" style="1" customWidth="1"/>
    <col min="10181" max="10181" width="14.85546875" style="1" bestFit="1" customWidth="1"/>
    <col min="10182" max="10182" width="12" style="1" customWidth="1"/>
    <col min="10183" max="10183" width="14.85546875" style="1" bestFit="1" customWidth="1"/>
    <col min="10184" max="10184" width="12.42578125" style="1" customWidth="1"/>
    <col min="10185" max="10185" width="14.85546875" style="1" bestFit="1" customWidth="1"/>
    <col min="10186" max="10186" width="11.28515625" style="1" bestFit="1" customWidth="1"/>
    <col min="10187" max="10187" width="15" style="1" customWidth="1"/>
    <col min="10188" max="10188" width="10.28515625" style="1" customWidth="1"/>
    <col min="10189" max="10189" width="14.85546875" style="1" bestFit="1" customWidth="1"/>
    <col min="10190" max="10190" width="3.42578125" style="1" customWidth="1"/>
    <col min="10191" max="10430" width="11.42578125" style="1"/>
    <col min="10431" max="10431" width="8.140625" style="1" customWidth="1"/>
    <col min="10432" max="10432" width="0" style="1" hidden="1" customWidth="1"/>
    <col min="10433" max="10433" width="59.42578125" style="1" customWidth="1"/>
    <col min="10434" max="10434" width="5.140625" style="1" bestFit="1" customWidth="1"/>
    <col min="10435" max="10435" width="9.42578125" style="1" customWidth="1"/>
    <col min="10436" max="10436" width="12.140625" style="1" customWidth="1"/>
    <col min="10437" max="10437" width="14.85546875" style="1" bestFit="1" customWidth="1"/>
    <col min="10438" max="10438" width="12" style="1" customWidth="1"/>
    <col min="10439" max="10439" width="14.85546875" style="1" bestFit="1" customWidth="1"/>
    <col min="10440" max="10440" width="12.42578125" style="1" customWidth="1"/>
    <col min="10441" max="10441" width="14.85546875" style="1" bestFit="1" customWidth="1"/>
    <col min="10442" max="10442" width="11.28515625" style="1" bestFit="1" customWidth="1"/>
    <col min="10443" max="10443" width="15" style="1" customWidth="1"/>
    <col min="10444" max="10444" width="10.28515625" style="1" customWidth="1"/>
    <col min="10445" max="10445" width="14.85546875" style="1" bestFit="1" customWidth="1"/>
    <col min="10446" max="10446" width="3.42578125" style="1" customWidth="1"/>
    <col min="10447" max="10686" width="11.42578125" style="1"/>
    <col min="10687" max="10687" width="8.140625" style="1" customWidth="1"/>
    <col min="10688" max="10688" width="0" style="1" hidden="1" customWidth="1"/>
    <col min="10689" max="10689" width="59.42578125" style="1" customWidth="1"/>
    <col min="10690" max="10690" width="5.140625" style="1" bestFit="1" customWidth="1"/>
    <col min="10691" max="10691" width="9.42578125" style="1" customWidth="1"/>
    <col min="10692" max="10692" width="12.140625" style="1" customWidth="1"/>
    <col min="10693" max="10693" width="14.85546875" style="1" bestFit="1" customWidth="1"/>
    <col min="10694" max="10694" width="12" style="1" customWidth="1"/>
    <col min="10695" max="10695" width="14.85546875" style="1" bestFit="1" customWidth="1"/>
    <col min="10696" max="10696" width="12.42578125" style="1" customWidth="1"/>
    <col min="10697" max="10697" width="14.85546875" style="1" bestFit="1" customWidth="1"/>
    <col min="10698" max="10698" width="11.28515625" style="1" bestFit="1" customWidth="1"/>
    <col min="10699" max="10699" width="15" style="1" customWidth="1"/>
    <col min="10700" max="10700" width="10.28515625" style="1" customWidth="1"/>
    <col min="10701" max="10701" width="14.85546875" style="1" bestFit="1" customWidth="1"/>
    <col min="10702" max="10702" width="3.42578125" style="1" customWidth="1"/>
    <col min="10703" max="10942" width="11.42578125" style="1"/>
    <col min="10943" max="10943" width="8.140625" style="1" customWidth="1"/>
    <col min="10944" max="10944" width="0" style="1" hidden="1" customWidth="1"/>
    <col min="10945" max="10945" width="59.42578125" style="1" customWidth="1"/>
    <col min="10946" max="10946" width="5.140625" style="1" bestFit="1" customWidth="1"/>
    <col min="10947" max="10947" width="9.42578125" style="1" customWidth="1"/>
    <col min="10948" max="10948" width="12.140625" style="1" customWidth="1"/>
    <col min="10949" max="10949" width="14.85546875" style="1" bestFit="1" customWidth="1"/>
    <col min="10950" max="10950" width="12" style="1" customWidth="1"/>
    <col min="10951" max="10951" width="14.85546875" style="1" bestFit="1" customWidth="1"/>
    <col min="10952" max="10952" width="12.42578125" style="1" customWidth="1"/>
    <col min="10953" max="10953" width="14.85546875" style="1" bestFit="1" customWidth="1"/>
    <col min="10954" max="10954" width="11.28515625" style="1" bestFit="1" customWidth="1"/>
    <col min="10955" max="10955" width="15" style="1" customWidth="1"/>
    <col min="10956" max="10956" width="10.28515625" style="1" customWidth="1"/>
    <col min="10957" max="10957" width="14.85546875" style="1" bestFit="1" customWidth="1"/>
    <col min="10958" max="10958" width="3.42578125" style="1" customWidth="1"/>
    <col min="10959" max="11198" width="11.42578125" style="1"/>
    <col min="11199" max="11199" width="8.140625" style="1" customWidth="1"/>
    <col min="11200" max="11200" width="0" style="1" hidden="1" customWidth="1"/>
    <col min="11201" max="11201" width="59.42578125" style="1" customWidth="1"/>
    <col min="11202" max="11202" width="5.140625" style="1" bestFit="1" customWidth="1"/>
    <col min="11203" max="11203" width="9.42578125" style="1" customWidth="1"/>
    <col min="11204" max="11204" width="12.140625" style="1" customWidth="1"/>
    <col min="11205" max="11205" width="14.85546875" style="1" bestFit="1" customWidth="1"/>
    <col min="11206" max="11206" width="12" style="1" customWidth="1"/>
    <col min="11207" max="11207" width="14.85546875" style="1" bestFit="1" customWidth="1"/>
    <col min="11208" max="11208" width="12.42578125" style="1" customWidth="1"/>
    <col min="11209" max="11209" width="14.85546875" style="1" bestFit="1" customWidth="1"/>
    <col min="11210" max="11210" width="11.28515625" style="1" bestFit="1" customWidth="1"/>
    <col min="11211" max="11211" width="15" style="1" customWidth="1"/>
    <col min="11212" max="11212" width="10.28515625" style="1" customWidth="1"/>
    <col min="11213" max="11213" width="14.85546875" style="1" bestFit="1" customWidth="1"/>
    <col min="11214" max="11214" width="3.42578125" style="1" customWidth="1"/>
    <col min="11215" max="11454" width="11.42578125" style="1"/>
    <col min="11455" max="11455" width="8.140625" style="1" customWidth="1"/>
    <col min="11456" max="11456" width="0" style="1" hidden="1" customWidth="1"/>
    <col min="11457" max="11457" width="59.42578125" style="1" customWidth="1"/>
    <col min="11458" max="11458" width="5.140625" style="1" bestFit="1" customWidth="1"/>
    <col min="11459" max="11459" width="9.42578125" style="1" customWidth="1"/>
    <col min="11460" max="11460" width="12.140625" style="1" customWidth="1"/>
    <col min="11461" max="11461" width="14.85546875" style="1" bestFit="1" customWidth="1"/>
    <col min="11462" max="11462" width="12" style="1" customWidth="1"/>
    <col min="11463" max="11463" width="14.85546875" style="1" bestFit="1" customWidth="1"/>
    <col min="11464" max="11464" width="12.42578125" style="1" customWidth="1"/>
    <col min="11465" max="11465" width="14.85546875" style="1" bestFit="1" customWidth="1"/>
    <col min="11466" max="11466" width="11.28515625" style="1" bestFit="1" customWidth="1"/>
    <col min="11467" max="11467" width="15" style="1" customWidth="1"/>
    <col min="11468" max="11468" width="10.28515625" style="1" customWidth="1"/>
    <col min="11469" max="11469" width="14.85546875" style="1" bestFit="1" customWidth="1"/>
    <col min="11470" max="11470" width="3.42578125" style="1" customWidth="1"/>
    <col min="11471" max="11710" width="11.42578125" style="1"/>
    <col min="11711" max="11711" width="8.140625" style="1" customWidth="1"/>
    <col min="11712" max="11712" width="0" style="1" hidden="1" customWidth="1"/>
    <col min="11713" max="11713" width="59.42578125" style="1" customWidth="1"/>
    <col min="11714" max="11714" width="5.140625" style="1" bestFit="1" customWidth="1"/>
    <col min="11715" max="11715" width="9.42578125" style="1" customWidth="1"/>
    <col min="11716" max="11716" width="12.140625" style="1" customWidth="1"/>
    <col min="11717" max="11717" width="14.85546875" style="1" bestFit="1" customWidth="1"/>
    <col min="11718" max="11718" width="12" style="1" customWidth="1"/>
    <col min="11719" max="11719" width="14.85546875" style="1" bestFit="1" customWidth="1"/>
    <col min="11720" max="11720" width="12.42578125" style="1" customWidth="1"/>
    <col min="11721" max="11721" width="14.85546875" style="1" bestFit="1" customWidth="1"/>
    <col min="11722" max="11722" width="11.28515625" style="1" bestFit="1" customWidth="1"/>
    <col min="11723" max="11723" width="15" style="1" customWidth="1"/>
    <col min="11724" max="11724" width="10.28515625" style="1" customWidth="1"/>
    <col min="11725" max="11725" width="14.85546875" style="1" bestFit="1" customWidth="1"/>
    <col min="11726" max="11726" width="3.42578125" style="1" customWidth="1"/>
    <col min="11727" max="11966" width="11.42578125" style="1"/>
    <col min="11967" max="11967" width="8.140625" style="1" customWidth="1"/>
    <col min="11968" max="11968" width="0" style="1" hidden="1" customWidth="1"/>
    <col min="11969" max="11969" width="59.42578125" style="1" customWidth="1"/>
    <col min="11970" max="11970" width="5.140625" style="1" bestFit="1" customWidth="1"/>
    <col min="11971" max="11971" width="9.42578125" style="1" customWidth="1"/>
    <col min="11972" max="11972" width="12.140625" style="1" customWidth="1"/>
    <col min="11973" max="11973" width="14.85546875" style="1" bestFit="1" customWidth="1"/>
    <col min="11974" max="11974" width="12" style="1" customWidth="1"/>
    <col min="11975" max="11975" width="14.85546875" style="1" bestFit="1" customWidth="1"/>
    <col min="11976" max="11976" width="12.42578125" style="1" customWidth="1"/>
    <col min="11977" max="11977" width="14.85546875" style="1" bestFit="1" customWidth="1"/>
    <col min="11978" max="11978" width="11.28515625" style="1" bestFit="1" customWidth="1"/>
    <col min="11979" max="11979" width="15" style="1" customWidth="1"/>
    <col min="11980" max="11980" width="10.28515625" style="1" customWidth="1"/>
    <col min="11981" max="11981" width="14.85546875" style="1" bestFit="1" customWidth="1"/>
    <col min="11982" max="11982" width="3.42578125" style="1" customWidth="1"/>
    <col min="11983" max="12222" width="11.42578125" style="1"/>
    <col min="12223" max="12223" width="8.140625" style="1" customWidth="1"/>
    <col min="12224" max="12224" width="0" style="1" hidden="1" customWidth="1"/>
    <col min="12225" max="12225" width="59.42578125" style="1" customWidth="1"/>
    <col min="12226" max="12226" width="5.140625" style="1" bestFit="1" customWidth="1"/>
    <col min="12227" max="12227" width="9.42578125" style="1" customWidth="1"/>
    <col min="12228" max="12228" width="12.140625" style="1" customWidth="1"/>
    <col min="12229" max="12229" width="14.85546875" style="1" bestFit="1" customWidth="1"/>
    <col min="12230" max="12230" width="12" style="1" customWidth="1"/>
    <col min="12231" max="12231" width="14.85546875" style="1" bestFit="1" customWidth="1"/>
    <col min="12232" max="12232" width="12.42578125" style="1" customWidth="1"/>
    <col min="12233" max="12233" width="14.85546875" style="1" bestFit="1" customWidth="1"/>
    <col min="12234" max="12234" width="11.28515625" style="1" bestFit="1" customWidth="1"/>
    <col min="12235" max="12235" width="15" style="1" customWidth="1"/>
    <col min="12236" max="12236" width="10.28515625" style="1" customWidth="1"/>
    <col min="12237" max="12237" width="14.85546875" style="1" bestFit="1" customWidth="1"/>
    <col min="12238" max="12238" width="3.42578125" style="1" customWidth="1"/>
    <col min="12239" max="12478" width="11.42578125" style="1"/>
    <col min="12479" max="12479" width="8.140625" style="1" customWidth="1"/>
    <col min="12480" max="12480" width="0" style="1" hidden="1" customWidth="1"/>
    <col min="12481" max="12481" width="59.42578125" style="1" customWidth="1"/>
    <col min="12482" max="12482" width="5.140625" style="1" bestFit="1" customWidth="1"/>
    <col min="12483" max="12483" width="9.42578125" style="1" customWidth="1"/>
    <col min="12484" max="12484" width="12.140625" style="1" customWidth="1"/>
    <col min="12485" max="12485" width="14.85546875" style="1" bestFit="1" customWidth="1"/>
    <col min="12486" max="12486" width="12" style="1" customWidth="1"/>
    <col min="12487" max="12487" width="14.85546875" style="1" bestFit="1" customWidth="1"/>
    <col min="12488" max="12488" width="12.42578125" style="1" customWidth="1"/>
    <col min="12489" max="12489" width="14.85546875" style="1" bestFit="1" customWidth="1"/>
    <col min="12490" max="12490" width="11.28515625" style="1" bestFit="1" customWidth="1"/>
    <col min="12491" max="12491" width="15" style="1" customWidth="1"/>
    <col min="12492" max="12492" width="10.28515625" style="1" customWidth="1"/>
    <col min="12493" max="12493" width="14.85546875" style="1" bestFit="1" customWidth="1"/>
    <col min="12494" max="12494" width="3.42578125" style="1" customWidth="1"/>
    <col min="12495" max="12734" width="11.42578125" style="1"/>
    <col min="12735" max="12735" width="8.140625" style="1" customWidth="1"/>
    <col min="12736" max="12736" width="0" style="1" hidden="1" customWidth="1"/>
    <col min="12737" max="12737" width="59.42578125" style="1" customWidth="1"/>
    <col min="12738" max="12738" width="5.140625" style="1" bestFit="1" customWidth="1"/>
    <col min="12739" max="12739" width="9.42578125" style="1" customWidth="1"/>
    <col min="12740" max="12740" width="12.140625" style="1" customWidth="1"/>
    <col min="12741" max="12741" width="14.85546875" style="1" bestFit="1" customWidth="1"/>
    <col min="12742" max="12742" width="12" style="1" customWidth="1"/>
    <col min="12743" max="12743" width="14.85546875" style="1" bestFit="1" customWidth="1"/>
    <col min="12744" max="12744" width="12.42578125" style="1" customWidth="1"/>
    <col min="12745" max="12745" width="14.85546875" style="1" bestFit="1" customWidth="1"/>
    <col min="12746" max="12746" width="11.28515625" style="1" bestFit="1" customWidth="1"/>
    <col min="12747" max="12747" width="15" style="1" customWidth="1"/>
    <col min="12748" max="12748" width="10.28515625" style="1" customWidth="1"/>
    <col min="12749" max="12749" width="14.85546875" style="1" bestFit="1" customWidth="1"/>
    <col min="12750" max="12750" width="3.42578125" style="1" customWidth="1"/>
    <col min="12751" max="12990" width="11.42578125" style="1"/>
    <col min="12991" max="12991" width="8.140625" style="1" customWidth="1"/>
    <col min="12992" max="12992" width="0" style="1" hidden="1" customWidth="1"/>
    <col min="12993" max="12993" width="59.42578125" style="1" customWidth="1"/>
    <col min="12994" max="12994" width="5.140625" style="1" bestFit="1" customWidth="1"/>
    <col min="12995" max="12995" width="9.42578125" style="1" customWidth="1"/>
    <col min="12996" max="12996" width="12.140625" style="1" customWidth="1"/>
    <col min="12997" max="12997" width="14.85546875" style="1" bestFit="1" customWidth="1"/>
    <col min="12998" max="12998" width="12" style="1" customWidth="1"/>
    <col min="12999" max="12999" width="14.85546875" style="1" bestFit="1" customWidth="1"/>
    <col min="13000" max="13000" width="12.42578125" style="1" customWidth="1"/>
    <col min="13001" max="13001" width="14.85546875" style="1" bestFit="1" customWidth="1"/>
    <col min="13002" max="13002" width="11.28515625" style="1" bestFit="1" customWidth="1"/>
    <col min="13003" max="13003" width="15" style="1" customWidth="1"/>
    <col min="13004" max="13004" width="10.28515625" style="1" customWidth="1"/>
    <col min="13005" max="13005" width="14.85546875" style="1" bestFit="1" customWidth="1"/>
    <col min="13006" max="13006" width="3.42578125" style="1" customWidth="1"/>
    <col min="13007" max="13246" width="11.42578125" style="1"/>
    <col min="13247" max="13247" width="8.140625" style="1" customWidth="1"/>
    <col min="13248" max="13248" width="0" style="1" hidden="1" customWidth="1"/>
    <col min="13249" max="13249" width="59.42578125" style="1" customWidth="1"/>
    <col min="13250" max="13250" width="5.140625" style="1" bestFit="1" customWidth="1"/>
    <col min="13251" max="13251" width="9.42578125" style="1" customWidth="1"/>
    <col min="13252" max="13252" width="12.140625" style="1" customWidth="1"/>
    <col min="13253" max="13253" width="14.85546875" style="1" bestFit="1" customWidth="1"/>
    <col min="13254" max="13254" width="12" style="1" customWidth="1"/>
    <col min="13255" max="13255" width="14.85546875" style="1" bestFit="1" customWidth="1"/>
    <col min="13256" max="13256" width="12.42578125" style="1" customWidth="1"/>
    <col min="13257" max="13257" width="14.85546875" style="1" bestFit="1" customWidth="1"/>
    <col min="13258" max="13258" width="11.28515625" style="1" bestFit="1" customWidth="1"/>
    <col min="13259" max="13259" width="15" style="1" customWidth="1"/>
    <col min="13260" max="13260" width="10.28515625" style="1" customWidth="1"/>
    <col min="13261" max="13261" width="14.85546875" style="1" bestFit="1" customWidth="1"/>
    <col min="13262" max="13262" width="3.42578125" style="1" customWidth="1"/>
    <col min="13263" max="13502" width="11.42578125" style="1"/>
    <col min="13503" max="13503" width="8.140625" style="1" customWidth="1"/>
    <col min="13504" max="13504" width="0" style="1" hidden="1" customWidth="1"/>
    <col min="13505" max="13505" width="59.42578125" style="1" customWidth="1"/>
    <col min="13506" max="13506" width="5.140625" style="1" bestFit="1" customWidth="1"/>
    <col min="13507" max="13507" width="9.42578125" style="1" customWidth="1"/>
    <col min="13508" max="13508" width="12.140625" style="1" customWidth="1"/>
    <col min="13509" max="13509" width="14.85546875" style="1" bestFit="1" customWidth="1"/>
    <col min="13510" max="13510" width="12" style="1" customWidth="1"/>
    <col min="13511" max="13511" width="14.85546875" style="1" bestFit="1" customWidth="1"/>
    <col min="13512" max="13512" width="12.42578125" style="1" customWidth="1"/>
    <col min="13513" max="13513" width="14.85546875" style="1" bestFit="1" customWidth="1"/>
    <col min="13514" max="13514" width="11.28515625" style="1" bestFit="1" customWidth="1"/>
    <col min="13515" max="13515" width="15" style="1" customWidth="1"/>
    <col min="13516" max="13516" width="10.28515625" style="1" customWidth="1"/>
    <col min="13517" max="13517" width="14.85546875" style="1" bestFit="1" customWidth="1"/>
    <col min="13518" max="13518" width="3.42578125" style="1" customWidth="1"/>
    <col min="13519" max="13758" width="11.42578125" style="1"/>
    <col min="13759" max="13759" width="8.140625" style="1" customWidth="1"/>
    <col min="13760" max="13760" width="0" style="1" hidden="1" customWidth="1"/>
    <col min="13761" max="13761" width="59.42578125" style="1" customWidth="1"/>
    <col min="13762" max="13762" width="5.140625" style="1" bestFit="1" customWidth="1"/>
    <col min="13763" max="13763" width="9.42578125" style="1" customWidth="1"/>
    <col min="13764" max="13764" width="12.140625" style="1" customWidth="1"/>
    <col min="13765" max="13765" width="14.85546875" style="1" bestFit="1" customWidth="1"/>
    <col min="13766" max="13766" width="12" style="1" customWidth="1"/>
    <col min="13767" max="13767" width="14.85546875" style="1" bestFit="1" customWidth="1"/>
    <col min="13768" max="13768" width="12.42578125" style="1" customWidth="1"/>
    <col min="13769" max="13769" width="14.85546875" style="1" bestFit="1" customWidth="1"/>
    <col min="13770" max="13770" width="11.28515625" style="1" bestFit="1" customWidth="1"/>
    <col min="13771" max="13771" width="15" style="1" customWidth="1"/>
    <col min="13772" max="13772" width="10.28515625" style="1" customWidth="1"/>
    <col min="13773" max="13773" width="14.85546875" style="1" bestFit="1" customWidth="1"/>
    <col min="13774" max="13774" width="3.42578125" style="1" customWidth="1"/>
    <col min="13775" max="14014" width="11.42578125" style="1"/>
    <col min="14015" max="14015" width="8.140625" style="1" customWidth="1"/>
    <col min="14016" max="14016" width="0" style="1" hidden="1" customWidth="1"/>
    <col min="14017" max="14017" width="59.42578125" style="1" customWidth="1"/>
    <col min="14018" max="14018" width="5.140625" style="1" bestFit="1" customWidth="1"/>
    <col min="14019" max="14019" width="9.42578125" style="1" customWidth="1"/>
    <col min="14020" max="14020" width="12.140625" style="1" customWidth="1"/>
    <col min="14021" max="14021" width="14.85546875" style="1" bestFit="1" customWidth="1"/>
    <col min="14022" max="14022" width="12" style="1" customWidth="1"/>
    <col min="14023" max="14023" width="14.85546875" style="1" bestFit="1" customWidth="1"/>
    <col min="14024" max="14024" width="12.42578125" style="1" customWidth="1"/>
    <col min="14025" max="14025" width="14.85546875" style="1" bestFit="1" customWidth="1"/>
    <col min="14026" max="14026" width="11.28515625" style="1" bestFit="1" customWidth="1"/>
    <col min="14027" max="14027" width="15" style="1" customWidth="1"/>
    <col min="14028" max="14028" width="10.28515625" style="1" customWidth="1"/>
    <col min="14029" max="14029" width="14.85546875" style="1" bestFit="1" customWidth="1"/>
    <col min="14030" max="14030" width="3.42578125" style="1" customWidth="1"/>
    <col min="14031" max="14270" width="11.42578125" style="1"/>
    <col min="14271" max="14271" width="8.140625" style="1" customWidth="1"/>
    <col min="14272" max="14272" width="0" style="1" hidden="1" customWidth="1"/>
    <col min="14273" max="14273" width="59.42578125" style="1" customWidth="1"/>
    <col min="14274" max="14274" width="5.140625" style="1" bestFit="1" customWidth="1"/>
    <col min="14275" max="14275" width="9.42578125" style="1" customWidth="1"/>
    <col min="14276" max="14276" width="12.140625" style="1" customWidth="1"/>
    <col min="14277" max="14277" width="14.85546875" style="1" bestFit="1" customWidth="1"/>
    <col min="14278" max="14278" width="12" style="1" customWidth="1"/>
    <col min="14279" max="14279" width="14.85546875" style="1" bestFit="1" customWidth="1"/>
    <col min="14280" max="14280" width="12.42578125" style="1" customWidth="1"/>
    <col min="14281" max="14281" width="14.85546875" style="1" bestFit="1" customWidth="1"/>
    <col min="14282" max="14282" width="11.28515625" style="1" bestFit="1" customWidth="1"/>
    <col min="14283" max="14283" width="15" style="1" customWidth="1"/>
    <col min="14284" max="14284" width="10.28515625" style="1" customWidth="1"/>
    <col min="14285" max="14285" width="14.85546875" style="1" bestFit="1" customWidth="1"/>
    <col min="14286" max="14286" width="3.42578125" style="1" customWidth="1"/>
    <col min="14287" max="14526" width="11.42578125" style="1"/>
    <col min="14527" max="14527" width="8.140625" style="1" customWidth="1"/>
    <col min="14528" max="14528" width="0" style="1" hidden="1" customWidth="1"/>
    <col min="14529" max="14529" width="59.42578125" style="1" customWidth="1"/>
    <col min="14530" max="14530" width="5.140625" style="1" bestFit="1" customWidth="1"/>
    <col min="14531" max="14531" width="9.42578125" style="1" customWidth="1"/>
    <col min="14532" max="14532" width="12.140625" style="1" customWidth="1"/>
    <col min="14533" max="14533" width="14.85546875" style="1" bestFit="1" customWidth="1"/>
    <col min="14534" max="14534" width="12" style="1" customWidth="1"/>
    <col min="14535" max="14535" width="14.85546875" style="1" bestFit="1" customWidth="1"/>
    <col min="14536" max="14536" width="12.42578125" style="1" customWidth="1"/>
    <col min="14537" max="14537" width="14.85546875" style="1" bestFit="1" customWidth="1"/>
    <col min="14538" max="14538" width="11.28515625" style="1" bestFit="1" customWidth="1"/>
    <col min="14539" max="14539" width="15" style="1" customWidth="1"/>
    <col min="14540" max="14540" width="10.28515625" style="1" customWidth="1"/>
    <col min="14541" max="14541" width="14.85546875" style="1" bestFit="1" customWidth="1"/>
    <col min="14542" max="14542" width="3.42578125" style="1" customWidth="1"/>
    <col min="14543" max="14782" width="11.42578125" style="1"/>
    <col min="14783" max="14783" width="8.140625" style="1" customWidth="1"/>
    <col min="14784" max="14784" width="0" style="1" hidden="1" customWidth="1"/>
    <col min="14785" max="14785" width="59.42578125" style="1" customWidth="1"/>
    <col min="14786" max="14786" width="5.140625" style="1" bestFit="1" customWidth="1"/>
    <col min="14787" max="14787" width="9.42578125" style="1" customWidth="1"/>
    <col min="14788" max="14788" width="12.140625" style="1" customWidth="1"/>
    <col min="14789" max="14789" width="14.85546875" style="1" bestFit="1" customWidth="1"/>
    <col min="14790" max="14790" width="12" style="1" customWidth="1"/>
    <col min="14791" max="14791" width="14.85546875" style="1" bestFit="1" customWidth="1"/>
    <col min="14792" max="14792" width="12.42578125" style="1" customWidth="1"/>
    <col min="14793" max="14793" width="14.85546875" style="1" bestFit="1" customWidth="1"/>
    <col min="14794" max="14794" width="11.28515625" style="1" bestFit="1" customWidth="1"/>
    <col min="14795" max="14795" width="15" style="1" customWidth="1"/>
    <col min="14796" max="14796" width="10.28515625" style="1" customWidth="1"/>
    <col min="14797" max="14797" width="14.85546875" style="1" bestFit="1" customWidth="1"/>
    <col min="14798" max="14798" width="3.42578125" style="1" customWidth="1"/>
    <col min="14799" max="15038" width="11.42578125" style="1"/>
    <col min="15039" max="15039" width="8.140625" style="1" customWidth="1"/>
    <col min="15040" max="15040" width="0" style="1" hidden="1" customWidth="1"/>
    <col min="15041" max="15041" width="59.42578125" style="1" customWidth="1"/>
    <col min="15042" max="15042" width="5.140625" style="1" bestFit="1" customWidth="1"/>
    <col min="15043" max="15043" width="9.42578125" style="1" customWidth="1"/>
    <col min="15044" max="15044" width="12.140625" style="1" customWidth="1"/>
    <col min="15045" max="15045" width="14.85546875" style="1" bestFit="1" customWidth="1"/>
    <col min="15046" max="15046" width="12" style="1" customWidth="1"/>
    <col min="15047" max="15047" width="14.85546875" style="1" bestFit="1" customWidth="1"/>
    <col min="15048" max="15048" width="12.42578125" style="1" customWidth="1"/>
    <col min="15049" max="15049" width="14.85546875" style="1" bestFit="1" customWidth="1"/>
    <col min="15050" max="15050" width="11.28515625" style="1" bestFit="1" customWidth="1"/>
    <col min="15051" max="15051" width="15" style="1" customWidth="1"/>
    <col min="15052" max="15052" width="10.28515625" style="1" customWidth="1"/>
    <col min="15053" max="15053" width="14.85546875" style="1" bestFit="1" customWidth="1"/>
    <col min="15054" max="15054" width="3.42578125" style="1" customWidth="1"/>
    <col min="15055" max="15294" width="11.42578125" style="1"/>
    <col min="15295" max="15295" width="8.140625" style="1" customWidth="1"/>
    <col min="15296" max="15296" width="0" style="1" hidden="1" customWidth="1"/>
    <col min="15297" max="15297" width="59.42578125" style="1" customWidth="1"/>
    <col min="15298" max="15298" width="5.140625" style="1" bestFit="1" customWidth="1"/>
    <col min="15299" max="15299" width="9.42578125" style="1" customWidth="1"/>
    <col min="15300" max="15300" width="12.140625" style="1" customWidth="1"/>
    <col min="15301" max="15301" width="14.85546875" style="1" bestFit="1" customWidth="1"/>
    <col min="15302" max="15302" width="12" style="1" customWidth="1"/>
    <col min="15303" max="15303" width="14.85546875" style="1" bestFit="1" customWidth="1"/>
    <col min="15304" max="15304" width="12.42578125" style="1" customWidth="1"/>
    <col min="15305" max="15305" width="14.85546875" style="1" bestFit="1" customWidth="1"/>
    <col min="15306" max="15306" width="11.28515625" style="1" bestFit="1" customWidth="1"/>
    <col min="15307" max="15307" width="15" style="1" customWidth="1"/>
    <col min="15308" max="15308" width="10.28515625" style="1" customWidth="1"/>
    <col min="15309" max="15309" width="14.85546875" style="1" bestFit="1" customWidth="1"/>
    <col min="15310" max="15310" width="3.42578125" style="1" customWidth="1"/>
    <col min="15311" max="15550" width="11.42578125" style="1"/>
    <col min="15551" max="15551" width="8.140625" style="1" customWidth="1"/>
    <col min="15552" max="15552" width="0" style="1" hidden="1" customWidth="1"/>
    <col min="15553" max="15553" width="59.42578125" style="1" customWidth="1"/>
    <col min="15554" max="15554" width="5.140625" style="1" bestFit="1" customWidth="1"/>
    <col min="15555" max="15555" width="9.42578125" style="1" customWidth="1"/>
    <col min="15556" max="15556" width="12.140625" style="1" customWidth="1"/>
    <col min="15557" max="15557" width="14.85546875" style="1" bestFit="1" customWidth="1"/>
    <col min="15558" max="15558" width="12" style="1" customWidth="1"/>
    <col min="15559" max="15559" width="14.85546875" style="1" bestFit="1" customWidth="1"/>
    <col min="15560" max="15560" width="12.42578125" style="1" customWidth="1"/>
    <col min="15561" max="15561" width="14.85546875" style="1" bestFit="1" customWidth="1"/>
    <col min="15562" max="15562" width="11.28515625" style="1" bestFit="1" customWidth="1"/>
    <col min="15563" max="15563" width="15" style="1" customWidth="1"/>
    <col min="15564" max="15564" width="10.28515625" style="1" customWidth="1"/>
    <col min="15565" max="15565" width="14.85546875" style="1" bestFit="1" customWidth="1"/>
    <col min="15566" max="15566" width="3.42578125" style="1" customWidth="1"/>
    <col min="15567" max="15806" width="11.42578125" style="1"/>
    <col min="15807" max="15807" width="8.140625" style="1" customWidth="1"/>
    <col min="15808" max="15808" width="0" style="1" hidden="1" customWidth="1"/>
    <col min="15809" max="15809" width="59.42578125" style="1" customWidth="1"/>
    <col min="15810" max="15810" width="5.140625" style="1" bestFit="1" customWidth="1"/>
    <col min="15811" max="15811" width="9.42578125" style="1" customWidth="1"/>
    <col min="15812" max="15812" width="12.140625" style="1" customWidth="1"/>
    <col min="15813" max="15813" width="14.85546875" style="1" bestFit="1" customWidth="1"/>
    <col min="15814" max="15814" width="12" style="1" customWidth="1"/>
    <col min="15815" max="15815" width="14.85546875" style="1" bestFit="1" customWidth="1"/>
    <col min="15816" max="15816" width="12.42578125" style="1" customWidth="1"/>
    <col min="15817" max="15817" width="14.85546875" style="1" bestFit="1" customWidth="1"/>
    <col min="15818" max="15818" width="11.28515625" style="1" bestFit="1" customWidth="1"/>
    <col min="15819" max="15819" width="15" style="1" customWidth="1"/>
    <col min="15820" max="15820" width="10.28515625" style="1" customWidth="1"/>
    <col min="15821" max="15821" width="14.85546875" style="1" bestFit="1" customWidth="1"/>
    <col min="15822" max="15822" width="3.42578125" style="1" customWidth="1"/>
    <col min="15823" max="16062" width="11.42578125" style="1"/>
    <col min="16063" max="16063" width="8.140625" style="1" customWidth="1"/>
    <col min="16064" max="16064" width="0" style="1" hidden="1" customWidth="1"/>
    <col min="16065" max="16065" width="59.42578125" style="1" customWidth="1"/>
    <col min="16066" max="16066" width="5.140625" style="1" bestFit="1" customWidth="1"/>
    <col min="16067" max="16067" width="9.42578125" style="1" customWidth="1"/>
    <col min="16068" max="16068" width="12.140625" style="1" customWidth="1"/>
    <col min="16069" max="16069" width="14.85546875" style="1" bestFit="1" customWidth="1"/>
    <col min="16070" max="16070" width="12" style="1" customWidth="1"/>
    <col min="16071" max="16071" width="14.85546875" style="1" bestFit="1" customWidth="1"/>
    <col min="16072" max="16072" width="12.42578125" style="1" customWidth="1"/>
    <col min="16073" max="16073" width="14.85546875" style="1" bestFit="1" customWidth="1"/>
    <col min="16074" max="16074" width="11.28515625" style="1" bestFit="1" customWidth="1"/>
    <col min="16075" max="16075" width="15" style="1" customWidth="1"/>
    <col min="16076" max="16076" width="10.28515625" style="1" customWidth="1"/>
    <col min="16077" max="16077" width="14.85546875" style="1" bestFit="1" customWidth="1"/>
    <col min="16078" max="16078" width="3.42578125" style="1" customWidth="1"/>
    <col min="16079" max="16384" width="11.42578125" style="1"/>
  </cols>
  <sheetData>
    <row r="1" spans="1:8" ht="71.849999999999994" customHeight="1" x14ac:dyDescent="0.25">
      <c r="A1" s="191" t="s">
        <v>0</v>
      </c>
      <c r="B1" s="191"/>
      <c r="C1" s="191"/>
      <c r="D1" s="191"/>
      <c r="E1" s="191"/>
      <c r="F1" s="191"/>
      <c r="G1" s="191"/>
      <c r="H1" s="191"/>
    </row>
    <row r="2" spans="1:8" ht="71.849999999999994" customHeight="1" x14ac:dyDescent="0.25">
      <c r="A2" s="191" t="s">
        <v>1</v>
      </c>
      <c r="B2" s="191"/>
      <c r="C2" s="191"/>
      <c r="D2" s="191"/>
      <c r="E2" s="191"/>
      <c r="F2" s="191"/>
      <c r="G2" s="191"/>
      <c r="H2" s="191"/>
    </row>
    <row r="3" spans="1:8" s="7" customFormat="1" ht="71.849999999999994" customHeight="1" x14ac:dyDescent="0.25">
      <c r="A3" s="2" t="s">
        <v>2</v>
      </c>
      <c r="B3" s="3" t="s">
        <v>3</v>
      </c>
      <c r="C3" s="4" t="s">
        <v>4</v>
      </c>
      <c r="D3" s="5" t="s">
        <v>5</v>
      </c>
      <c r="E3" s="6" t="s">
        <v>6</v>
      </c>
      <c r="F3" s="6" t="s">
        <v>7</v>
      </c>
      <c r="G3" s="6" t="s">
        <v>8</v>
      </c>
      <c r="H3" s="5" t="s">
        <v>9</v>
      </c>
    </row>
    <row r="4" spans="1:8" ht="47.25" customHeight="1" x14ac:dyDescent="0.25">
      <c r="A4" s="8"/>
      <c r="B4" s="9"/>
      <c r="C4" s="10" t="s">
        <v>10</v>
      </c>
      <c r="D4" s="11"/>
      <c r="E4" s="12"/>
      <c r="F4" s="13"/>
      <c r="G4" s="14"/>
      <c r="H4" s="11"/>
    </row>
    <row r="5" spans="1:8" ht="53.25" customHeight="1" x14ac:dyDescent="0.25">
      <c r="A5" s="8"/>
      <c r="B5" s="9"/>
      <c r="C5" s="10"/>
      <c r="D5" s="11"/>
      <c r="E5" s="12"/>
      <c r="F5" s="13"/>
      <c r="G5" s="14"/>
      <c r="H5" s="11"/>
    </row>
    <row r="6" spans="1:8" ht="71.849999999999994" customHeight="1" x14ac:dyDescent="0.25">
      <c r="A6" s="15"/>
      <c r="B6" s="16" t="s">
        <v>11</v>
      </c>
      <c r="C6" s="17" t="s">
        <v>12</v>
      </c>
      <c r="D6" s="18"/>
      <c r="E6" s="12"/>
      <c r="F6" s="13"/>
      <c r="G6" s="19"/>
      <c r="H6" s="18"/>
    </row>
    <row r="7" spans="1:8" ht="71.849999999999994" customHeight="1" x14ac:dyDescent="0.25">
      <c r="A7" s="15"/>
      <c r="B7" s="16" t="s">
        <v>13</v>
      </c>
      <c r="C7" s="17" t="s">
        <v>14</v>
      </c>
      <c r="D7" s="18"/>
      <c r="E7" s="12"/>
      <c r="F7" s="13"/>
      <c r="G7" s="19"/>
      <c r="H7" s="18"/>
    </row>
    <row r="8" spans="1:8" ht="71.849999999999994" customHeight="1" x14ac:dyDescent="0.25">
      <c r="A8" s="15"/>
      <c r="B8" s="16" t="s">
        <v>15</v>
      </c>
      <c r="C8" s="17" t="s">
        <v>16</v>
      </c>
      <c r="D8" s="18"/>
      <c r="E8" s="12"/>
      <c r="F8" s="13"/>
      <c r="G8" s="19"/>
      <c r="H8" s="18"/>
    </row>
    <row r="9" spans="1:8" ht="71.849999999999994" customHeight="1" x14ac:dyDescent="0.25">
      <c r="A9" s="15"/>
      <c r="B9" s="16" t="s">
        <v>17</v>
      </c>
      <c r="C9" s="17" t="s">
        <v>18</v>
      </c>
      <c r="D9" s="18"/>
      <c r="E9" s="12"/>
      <c r="F9" s="13"/>
      <c r="G9" s="19"/>
      <c r="H9" s="18"/>
    </row>
    <row r="10" spans="1:8" ht="71.849999999999994" customHeight="1" x14ac:dyDescent="0.25">
      <c r="A10" s="15"/>
      <c r="B10" s="16" t="s">
        <v>19</v>
      </c>
      <c r="C10" s="17" t="s">
        <v>20</v>
      </c>
      <c r="D10" s="18"/>
      <c r="E10" s="12"/>
      <c r="F10" s="13"/>
      <c r="G10" s="19"/>
      <c r="H10" s="18"/>
    </row>
    <row r="11" spans="1:8" ht="71.849999999999994" customHeight="1" x14ac:dyDescent="0.25">
      <c r="A11" s="15"/>
      <c r="B11" s="16" t="s">
        <v>21</v>
      </c>
      <c r="C11" s="17" t="s">
        <v>22</v>
      </c>
      <c r="D11" s="18"/>
      <c r="E11" s="12"/>
      <c r="F11" s="13"/>
      <c r="G11" s="19"/>
      <c r="H11" s="18"/>
    </row>
    <row r="12" spans="1:8" ht="71.849999999999994" customHeight="1" x14ac:dyDescent="0.25">
      <c r="A12" s="15"/>
      <c r="B12" s="16" t="s">
        <v>23</v>
      </c>
      <c r="C12" s="17" t="s">
        <v>24</v>
      </c>
      <c r="D12" s="18"/>
      <c r="E12" s="12"/>
      <c r="F12" s="13"/>
      <c r="G12" s="19"/>
      <c r="H12" s="18"/>
    </row>
    <row r="13" spans="1:8" ht="71.849999999999994" customHeight="1" x14ac:dyDescent="0.25">
      <c r="A13" s="15"/>
      <c r="B13" s="16" t="s">
        <v>25</v>
      </c>
      <c r="C13" s="17" t="s">
        <v>26</v>
      </c>
      <c r="D13" s="18"/>
      <c r="E13" s="20"/>
      <c r="F13" s="13"/>
      <c r="G13" s="21"/>
      <c r="H13" s="18"/>
    </row>
    <row r="14" spans="1:8" ht="71.849999999999994" customHeight="1" x14ac:dyDescent="0.25">
      <c r="A14" s="15"/>
      <c r="B14" s="16" t="s">
        <v>27</v>
      </c>
      <c r="C14" s="17" t="s">
        <v>28</v>
      </c>
      <c r="D14" s="18"/>
      <c r="E14" s="20"/>
      <c r="F14" s="13"/>
      <c r="G14" s="21"/>
      <c r="H14" s="18"/>
    </row>
    <row r="15" spans="1:8" ht="71.849999999999994" customHeight="1" x14ac:dyDescent="0.25">
      <c r="A15" s="15"/>
      <c r="B15" s="16" t="s">
        <v>29</v>
      </c>
      <c r="C15" s="17" t="s">
        <v>30</v>
      </c>
      <c r="D15" s="18"/>
      <c r="E15" s="20"/>
      <c r="F15" s="13"/>
      <c r="G15" s="21"/>
      <c r="H15" s="18"/>
    </row>
    <row r="16" spans="1:8" ht="71.849999999999994" customHeight="1" x14ac:dyDescent="0.25">
      <c r="A16" s="15"/>
      <c r="B16" s="16" t="s">
        <v>31</v>
      </c>
      <c r="C16" s="22" t="s">
        <v>32</v>
      </c>
      <c r="D16" s="18"/>
      <c r="E16" s="20"/>
      <c r="F16" s="13"/>
      <c r="G16" s="21"/>
      <c r="H16" s="18"/>
    </row>
    <row r="17" spans="1:8" ht="71.849999999999994" customHeight="1" x14ac:dyDescent="0.25">
      <c r="A17" s="15"/>
      <c r="B17" s="16" t="s">
        <v>33</v>
      </c>
      <c r="C17" s="22" t="s">
        <v>34</v>
      </c>
      <c r="D17" s="18"/>
      <c r="E17" s="20"/>
      <c r="F17" s="13"/>
      <c r="G17" s="21"/>
      <c r="H17" s="18"/>
    </row>
    <row r="18" spans="1:8" ht="71.849999999999994" customHeight="1" x14ac:dyDescent="0.25">
      <c r="A18" s="8"/>
      <c r="B18" s="9" t="s">
        <v>33</v>
      </c>
      <c r="C18" s="22" t="s">
        <v>35</v>
      </c>
      <c r="D18" s="11"/>
      <c r="E18" s="20"/>
      <c r="F18" s="13"/>
      <c r="G18" s="21"/>
      <c r="H18" s="11"/>
    </row>
    <row r="19" spans="1:8" ht="71.849999999999994" customHeight="1" x14ac:dyDescent="0.25">
      <c r="A19" s="8"/>
      <c r="B19" s="9"/>
      <c r="C19" s="23"/>
      <c r="D19" s="11"/>
      <c r="E19" s="20"/>
      <c r="F19" s="13"/>
      <c r="G19" s="21"/>
      <c r="H19" s="11"/>
    </row>
    <row r="20" spans="1:8" ht="71.849999999999994" customHeight="1" x14ac:dyDescent="0.25">
      <c r="A20" s="24">
        <v>1</v>
      </c>
      <c r="B20" s="25" t="s">
        <v>3</v>
      </c>
      <c r="C20" s="26" t="s">
        <v>36</v>
      </c>
      <c r="D20" s="27"/>
      <c r="E20" s="28"/>
      <c r="F20" s="29"/>
      <c r="G20" s="30"/>
      <c r="H20" s="27"/>
    </row>
    <row r="21" spans="1:8" ht="71.849999999999994" customHeight="1" x14ac:dyDescent="0.25">
      <c r="A21" s="15"/>
      <c r="B21" s="16"/>
      <c r="C21" s="17"/>
      <c r="D21" s="18"/>
      <c r="E21" s="20"/>
      <c r="F21" s="13"/>
      <c r="G21" s="21"/>
      <c r="H21" s="18"/>
    </row>
    <row r="22" spans="1:8" ht="71.849999999999994" customHeight="1" x14ac:dyDescent="0.25">
      <c r="A22" s="15">
        <v>1.1000000000000001</v>
      </c>
      <c r="B22" s="16"/>
      <c r="C22" s="31" t="s">
        <v>37</v>
      </c>
      <c r="D22" s="18"/>
      <c r="E22" s="32"/>
      <c r="F22" s="13"/>
      <c r="G22" s="21"/>
      <c r="H22" s="18"/>
    </row>
    <row r="23" spans="1:8" ht="71.849999999999994" customHeight="1" x14ac:dyDescent="0.25">
      <c r="A23" s="15" t="s">
        <v>38</v>
      </c>
      <c r="B23" s="9" t="s">
        <v>39</v>
      </c>
      <c r="C23" s="33" t="s">
        <v>40</v>
      </c>
      <c r="D23" s="18" t="s">
        <v>41</v>
      </c>
      <c r="E23" s="34">
        <v>140</v>
      </c>
      <c r="F23" s="13">
        <v>3050</v>
      </c>
      <c r="G23" s="21">
        <f>+F23*E23</f>
        <v>427000</v>
      </c>
      <c r="H23" s="18"/>
    </row>
    <row r="24" spans="1:8" ht="71.849999999999994" customHeight="1" x14ac:dyDescent="0.25">
      <c r="A24" s="15" t="s">
        <v>38</v>
      </c>
      <c r="B24" s="9" t="s">
        <v>42</v>
      </c>
      <c r="C24" s="33" t="s">
        <v>43</v>
      </c>
      <c r="D24" s="18" t="s">
        <v>41</v>
      </c>
      <c r="E24" s="34">
        <v>15</v>
      </c>
      <c r="F24" s="13">
        <v>4350</v>
      </c>
      <c r="G24" s="21">
        <f t="shared" ref="G24:G29" si="0">+F24*E24</f>
        <v>65250</v>
      </c>
      <c r="H24" s="18"/>
    </row>
    <row r="25" spans="1:8" ht="71.849999999999994" customHeight="1" x14ac:dyDescent="0.25">
      <c r="A25" s="15" t="s">
        <v>44</v>
      </c>
      <c r="B25" s="9" t="s">
        <v>45</v>
      </c>
      <c r="C25" s="33" t="s">
        <v>46</v>
      </c>
      <c r="D25" s="18" t="s">
        <v>41</v>
      </c>
      <c r="E25" s="34">
        <v>22</v>
      </c>
      <c r="F25" s="13">
        <v>4690</v>
      </c>
      <c r="G25" s="21">
        <f t="shared" si="0"/>
        <v>103180</v>
      </c>
      <c r="H25" s="18"/>
    </row>
    <row r="26" spans="1:8" ht="71.849999999999994" customHeight="1" x14ac:dyDescent="0.25">
      <c r="A26" s="15" t="s">
        <v>47</v>
      </c>
      <c r="B26" s="9" t="s">
        <v>48</v>
      </c>
      <c r="C26" s="35" t="s">
        <v>49</v>
      </c>
      <c r="D26" s="18" t="s">
        <v>41</v>
      </c>
      <c r="E26" s="34">
        <v>140</v>
      </c>
      <c r="F26" s="13">
        <v>2875</v>
      </c>
      <c r="G26" s="21">
        <f t="shared" si="0"/>
        <v>402500</v>
      </c>
      <c r="H26" s="18"/>
    </row>
    <row r="27" spans="1:8" ht="71.849999999999994" customHeight="1" x14ac:dyDescent="0.25">
      <c r="A27" s="15" t="s">
        <v>50</v>
      </c>
      <c r="B27" s="9" t="s">
        <v>51</v>
      </c>
      <c r="C27" s="33" t="s">
        <v>52</v>
      </c>
      <c r="D27" s="18" t="s">
        <v>53</v>
      </c>
      <c r="E27" s="34">
        <v>4</v>
      </c>
      <c r="F27" s="13">
        <v>1925</v>
      </c>
      <c r="G27" s="21">
        <f t="shared" si="0"/>
        <v>7700</v>
      </c>
      <c r="H27" s="18"/>
    </row>
    <row r="28" spans="1:8" ht="71.849999999999994" customHeight="1" x14ac:dyDescent="0.25">
      <c r="A28" s="36" t="s">
        <v>54</v>
      </c>
      <c r="B28" s="37" t="s">
        <v>55</v>
      </c>
      <c r="C28" s="38" t="s">
        <v>56</v>
      </c>
      <c r="D28" s="39" t="s">
        <v>41</v>
      </c>
      <c r="E28" s="40">
        <v>4</v>
      </c>
      <c r="F28" s="41">
        <v>6320</v>
      </c>
      <c r="G28" s="21">
        <f t="shared" si="0"/>
        <v>25280</v>
      </c>
      <c r="H28" s="39"/>
    </row>
    <row r="29" spans="1:8" ht="71.849999999999994" customHeight="1" x14ac:dyDescent="0.25">
      <c r="A29" s="15" t="s">
        <v>57</v>
      </c>
      <c r="B29" s="9" t="s">
        <v>58</v>
      </c>
      <c r="C29" s="38" t="s">
        <v>59</v>
      </c>
      <c r="D29" s="18" t="s">
        <v>41</v>
      </c>
      <c r="E29" s="34">
        <v>5</v>
      </c>
      <c r="F29" s="13">
        <v>8350</v>
      </c>
      <c r="G29" s="21">
        <f t="shared" si="0"/>
        <v>41750</v>
      </c>
      <c r="H29" s="18"/>
    </row>
    <row r="30" spans="1:8" ht="71.849999999999994" customHeight="1" x14ac:dyDescent="0.25">
      <c r="A30" s="42"/>
      <c r="B30" s="43"/>
      <c r="C30" s="44"/>
      <c r="D30" s="42"/>
      <c r="E30" s="34"/>
      <c r="F30" s="45"/>
      <c r="G30" s="21"/>
      <c r="H30" s="42"/>
    </row>
    <row r="31" spans="1:8" ht="71.849999999999994" customHeight="1" x14ac:dyDescent="0.25">
      <c r="A31" s="15">
        <v>1.2</v>
      </c>
      <c r="B31" s="9"/>
      <c r="C31" s="31" t="s">
        <v>60</v>
      </c>
      <c r="D31" s="18"/>
      <c r="E31" s="34"/>
      <c r="F31" s="13"/>
      <c r="G31" s="21"/>
      <c r="H31" s="18"/>
    </row>
    <row r="32" spans="1:8" ht="71.849999999999994" customHeight="1" x14ac:dyDescent="0.25">
      <c r="A32" s="15"/>
      <c r="B32" s="9"/>
      <c r="C32" s="17" t="s">
        <v>61</v>
      </c>
      <c r="D32" s="18"/>
      <c r="E32" s="34"/>
      <c r="F32" s="13"/>
      <c r="G32" s="21"/>
      <c r="H32" s="18"/>
    </row>
    <row r="33" spans="1:8" ht="71.849999999999994" customHeight="1" x14ac:dyDescent="0.25">
      <c r="A33" s="15" t="s">
        <v>62</v>
      </c>
      <c r="B33" s="9" t="s">
        <v>63</v>
      </c>
      <c r="C33" s="46" t="s">
        <v>64</v>
      </c>
      <c r="D33" s="18" t="s">
        <v>65</v>
      </c>
      <c r="E33" s="34">
        <v>24</v>
      </c>
      <c r="F33" s="13">
        <v>2320</v>
      </c>
      <c r="G33" s="21">
        <f>+F33*E33</f>
        <v>55680</v>
      </c>
      <c r="H33" s="18"/>
    </row>
    <row r="34" spans="1:8" ht="71.849999999999994" customHeight="1" x14ac:dyDescent="0.25">
      <c r="A34" s="15"/>
      <c r="B34" s="9"/>
      <c r="C34" s="17"/>
      <c r="D34" s="18"/>
      <c r="E34" s="34"/>
      <c r="F34" s="13"/>
      <c r="G34" s="21"/>
      <c r="H34" s="18"/>
    </row>
    <row r="35" spans="1:8" ht="71.849999999999994" customHeight="1" x14ac:dyDescent="0.25">
      <c r="A35" s="15">
        <v>1.3</v>
      </c>
      <c r="B35" s="16"/>
      <c r="C35" s="31" t="s">
        <v>66</v>
      </c>
      <c r="D35" s="18"/>
      <c r="E35" s="34"/>
      <c r="F35" s="13"/>
      <c r="G35" s="21"/>
      <c r="H35" s="18"/>
    </row>
    <row r="36" spans="1:8" ht="71.849999999999994" customHeight="1" x14ac:dyDescent="0.25">
      <c r="A36" s="15"/>
      <c r="B36" s="16"/>
      <c r="C36" s="17" t="s">
        <v>67</v>
      </c>
      <c r="D36" s="18"/>
      <c r="E36" s="34"/>
      <c r="F36" s="13"/>
      <c r="G36" s="21"/>
      <c r="H36" s="18"/>
    </row>
    <row r="37" spans="1:8" ht="71.849999999999994" customHeight="1" x14ac:dyDescent="0.25">
      <c r="A37" s="15" t="s">
        <v>68</v>
      </c>
      <c r="B37" s="9" t="s">
        <v>69</v>
      </c>
      <c r="C37" s="46" t="s">
        <v>70</v>
      </c>
      <c r="D37" s="18" t="s">
        <v>41</v>
      </c>
      <c r="E37" s="34">
        <v>55</v>
      </c>
      <c r="F37" s="13">
        <v>2250</v>
      </c>
      <c r="G37" s="21">
        <f>+F37*E37</f>
        <v>123750</v>
      </c>
      <c r="H37" s="18"/>
    </row>
    <row r="38" spans="1:8" ht="71.849999999999994" customHeight="1" x14ac:dyDescent="0.25">
      <c r="A38" s="15" t="s">
        <v>71</v>
      </c>
      <c r="B38" s="9" t="s">
        <v>72</v>
      </c>
      <c r="C38" s="46" t="s">
        <v>73</v>
      </c>
      <c r="D38" s="18" t="s">
        <v>41</v>
      </c>
      <c r="E38" s="34">
        <v>30</v>
      </c>
      <c r="F38" s="13">
        <v>4425</v>
      </c>
      <c r="G38" s="21">
        <f t="shared" ref="G38:G42" si="1">+F38*E38</f>
        <v>132750</v>
      </c>
      <c r="H38" s="18"/>
    </row>
    <row r="39" spans="1:8" ht="71.849999999999994" customHeight="1" x14ac:dyDescent="0.25">
      <c r="A39" s="15" t="s">
        <v>74</v>
      </c>
      <c r="B39" s="9" t="s">
        <v>75</v>
      </c>
      <c r="C39" s="46" t="s">
        <v>76</v>
      </c>
      <c r="D39" s="18" t="s">
        <v>41</v>
      </c>
      <c r="E39" s="34">
        <v>6</v>
      </c>
      <c r="F39" s="13">
        <v>4425</v>
      </c>
      <c r="G39" s="21">
        <f t="shared" si="1"/>
        <v>26550</v>
      </c>
      <c r="H39" s="18"/>
    </row>
    <row r="40" spans="1:8" ht="71.849999999999994" customHeight="1" x14ac:dyDescent="0.25">
      <c r="A40" s="15" t="s">
        <v>77</v>
      </c>
      <c r="B40" s="9" t="s">
        <v>78</v>
      </c>
      <c r="C40" s="38" t="s">
        <v>79</v>
      </c>
      <c r="D40" s="18" t="s">
        <v>41</v>
      </c>
      <c r="E40" s="34">
        <v>50</v>
      </c>
      <c r="F40" s="13">
        <v>9700</v>
      </c>
      <c r="G40" s="21">
        <f t="shared" si="1"/>
        <v>485000</v>
      </c>
      <c r="H40" s="18"/>
    </row>
    <row r="41" spans="1:8" ht="71.849999999999994" customHeight="1" x14ac:dyDescent="0.25">
      <c r="A41" s="15" t="s">
        <v>80</v>
      </c>
      <c r="B41" s="9" t="s">
        <v>81</v>
      </c>
      <c r="C41" s="46" t="s">
        <v>82</v>
      </c>
      <c r="D41" s="18" t="s">
        <v>41</v>
      </c>
      <c r="E41" s="34">
        <v>10</v>
      </c>
      <c r="F41" s="13">
        <v>4550</v>
      </c>
      <c r="G41" s="21">
        <f t="shared" si="1"/>
        <v>45500</v>
      </c>
      <c r="H41" s="18"/>
    </row>
    <row r="42" spans="1:8" ht="71.849999999999994" customHeight="1" x14ac:dyDescent="0.25">
      <c r="A42" s="15" t="s">
        <v>83</v>
      </c>
      <c r="B42" s="9" t="s">
        <v>84</v>
      </c>
      <c r="C42" s="46" t="s">
        <v>85</v>
      </c>
      <c r="D42" s="18" t="s">
        <v>41</v>
      </c>
      <c r="E42" s="34">
        <v>10</v>
      </c>
      <c r="F42" s="13">
        <v>4300</v>
      </c>
      <c r="G42" s="21">
        <f t="shared" si="1"/>
        <v>43000</v>
      </c>
      <c r="H42" s="18"/>
    </row>
    <row r="43" spans="1:8" ht="71.849999999999994" customHeight="1" x14ac:dyDescent="0.25">
      <c r="A43" s="47">
        <v>1.4</v>
      </c>
      <c r="B43" s="9"/>
      <c r="C43" s="48" t="s">
        <v>86</v>
      </c>
      <c r="D43" s="11"/>
      <c r="E43" s="49"/>
      <c r="F43" s="49"/>
      <c r="G43" s="21"/>
      <c r="H43" s="15"/>
    </row>
    <row r="44" spans="1:8" ht="71.849999999999994" customHeight="1" x14ac:dyDescent="0.25">
      <c r="A44" s="47" t="s">
        <v>87</v>
      </c>
      <c r="B44" s="9" t="s">
        <v>88</v>
      </c>
      <c r="C44" s="50" t="s">
        <v>89</v>
      </c>
      <c r="D44" s="11" t="s">
        <v>65</v>
      </c>
      <c r="E44" s="34">
        <v>60</v>
      </c>
      <c r="F44" s="49">
        <v>950</v>
      </c>
      <c r="G44" s="21">
        <f>+F44*E44</f>
        <v>57000</v>
      </c>
      <c r="H44" s="15"/>
    </row>
    <row r="45" spans="1:8" ht="71.849999999999994" customHeight="1" x14ac:dyDescent="0.25">
      <c r="A45" s="47" t="s">
        <v>90</v>
      </c>
      <c r="B45" s="9" t="s">
        <v>91</v>
      </c>
      <c r="C45" s="50" t="s">
        <v>92</v>
      </c>
      <c r="D45" s="11" t="s">
        <v>65</v>
      </c>
      <c r="E45" s="34">
        <v>10</v>
      </c>
      <c r="F45" s="49">
        <v>2200</v>
      </c>
      <c r="G45" s="21">
        <f t="shared" ref="G45:G46" si="2">+F45*E45</f>
        <v>22000</v>
      </c>
      <c r="H45" s="15"/>
    </row>
    <row r="46" spans="1:8" ht="71.849999999999994" customHeight="1" x14ac:dyDescent="0.25">
      <c r="A46" s="47" t="s">
        <v>93</v>
      </c>
      <c r="B46" s="9" t="s">
        <v>94</v>
      </c>
      <c r="C46" s="50" t="s">
        <v>95</v>
      </c>
      <c r="D46" s="11" t="s">
        <v>65</v>
      </c>
      <c r="E46" s="34">
        <v>26</v>
      </c>
      <c r="F46" s="49">
        <v>1400</v>
      </c>
      <c r="G46" s="21">
        <f t="shared" si="2"/>
        <v>36400</v>
      </c>
      <c r="H46" s="15"/>
    </row>
    <row r="47" spans="1:8" s="58" customFormat="1" ht="71.849999999999994" customHeight="1" x14ac:dyDescent="0.25">
      <c r="A47" s="51"/>
      <c r="B47" s="52"/>
      <c r="C47" s="53" t="s">
        <v>96</v>
      </c>
      <c r="D47" s="54"/>
      <c r="E47" s="55"/>
      <c r="F47" s="56"/>
      <c r="G47" s="57">
        <f>SUM(G23:G46)</f>
        <v>2100290</v>
      </c>
      <c r="H47" s="54"/>
    </row>
    <row r="48" spans="1:8" ht="71.849999999999994" customHeight="1" x14ac:dyDescent="0.25">
      <c r="A48" s="15"/>
      <c r="B48" s="16"/>
      <c r="C48" s="17"/>
      <c r="D48" s="18"/>
      <c r="E48" s="32"/>
      <c r="F48" s="13"/>
      <c r="G48" s="21"/>
      <c r="H48" s="18"/>
    </row>
    <row r="49" spans="1:8" ht="71.849999999999994" customHeight="1" x14ac:dyDescent="0.25">
      <c r="A49" s="59">
        <v>2</v>
      </c>
      <c r="B49" s="60"/>
      <c r="C49" s="61" t="s">
        <v>97</v>
      </c>
      <c r="D49" s="62"/>
      <c r="E49" s="63"/>
      <c r="F49" s="64"/>
      <c r="G49" s="65"/>
      <c r="H49" s="62"/>
    </row>
    <row r="50" spans="1:8" ht="71.849999999999994" customHeight="1" x14ac:dyDescent="0.25">
      <c r="A50" s="15">
        <v>2.1</v>
      </c>
      <c r="B50" s="16"/>
      <c r="C50" s="66" t="s">
        <v>98</v>
      </c>
      <c r="D50" s="18"/>
      <c r="E50" s="32"/>
      <c r="F50" s="13"/>
      <c r="G50" s="21"/>
      <c r="H50" s="18"/>
    </row>
    <row r="51" spans="1:8" ht="71.849999999999994" customHeight="1" x14ac:dyDescent="0.25">
      <c r="A51" s="15" t="s">
        <v>99</v>
      </c>
      <c r="B51" s="9" t="s">
        <v>100</v>
      </c>
      <c r="C51" s="17" t="s">
        <v>101</v>
      </c>
      <c r="D51" s="18" t="s">
        <v>41</v>
      </c>
      <c r="E51" s="32">
        <v>60</v>
      </c>
      <c r="F51" s="13">
        <v>1300</v>
      </c>
      <c r="G51" s="21">
        <f>+F51*E51</f>
        <v>78000</v>
      </c>
      <c r="H51" s="18"/>
    </row>
    <row r="52" spans="1:8" ht="71.849999999999994" customHeight="1" x14ac:dyDescent="0.25">
      <c r="A52" s="15" t="s">
        <v>102</v>
      </c>
      <c r="B52" s="9" t="s">
        <v>103</v>
      </c>
      <c r="C52" s="17" t="s">
        <v>104</v>
      </c>
      <c r="D52" s="18" t="s">
        <v>41</v>
      </c>
      <c r="E52" s="32">
        <v>48</v>
      </c>
      <c r="F52" s="13">
        <v>6250</v>
      </c>
      <c r="G52" s="21">
        <f t="shared" ref="G52:G56" si="3">+F52*E52</f>
        <v>300000</v>
      </c>
      <c r="H52" s="18"/>
    </row>
    <row r="53" spans="1:8" ht="71.849999999999994" customHeight="1" x14ac:dyDescent="0.25">
      <c r="A53" s="15" t="s">
        <v>105</v>
      </c>
      <c r="B53" s="9" t="s">
        <v>106</v>
      </c>
      <c r="C53" s="17" t="s">
        <v>107</v>
      </c>
      <c r="D53" s="18" t="s">
        <v>41</v>
      </c>
      <c r="E53" s="32">
        <v>180</v>
      </c>
      <c r="F53" s="13">
        <v>8750</v>
      </c>
      <c r="G53" s="21">
        <f t="shared" si="3"/>
        <v>1575000</v>
      </c>
      <c r="H53" s="18"/>
    </row>
    <row r="54" spans="1:8" ht="71.849999999999994" customHeight="1" x14ac:dyDescent="0.25">
      <c r="A54" s="15" t="s">
        <v>108</v>
      </c>
      <c r="B54" s="9" t="s">
        <v>109</v>
      </c>
      <c r="C54" s="46" t="s">
        <v>110</v>
      </c>
      <c r="D54" s="18" t="s">
        <v>41</v>
      </c>
      <c r="E54" s="32">
        <v>15</v>
      </c>
      <c r="F54" s="13">
        <v>8500</v>
      </c>
      <c r="G54" s="21">
        <f t="shared" si="3"/>
        <v>127500</v>
      </c>
      <c r="H54" s="18"/>
    </row>
    <row r="55" spans="1:8" ht="71.849999999999994" customHeight="1" x14ac:dyDescent="0.25">
      <c r="A55" s="15" t="s">
        <v>111</v>
      </c>
      <c r="B55" s="9" t="s">
        <v>112</v>
      </c>
      <c r="C55" s="46" t="s">
        <v>113</v>
      </c>
      <c r="D55" s="18" t="s">
        <v>41</v>
      </c>
      <c r="E55" s="32">
        <v>180</v>
      </c>
      <c r="F55" s="13">
        <v>5700</v>
      </c>
      <c r="G55" s="21">
        <f t="shared" si="3"/>
        <v>1026000</v>
      </c>
      <c r="H55" s="18"/>
    </row>
    <row r="56" spans="1:8" ht="71.849999999999994" customHeight="1" x14ac:dyDescent="0.25">
      <c r="A56" s="15" t="s">
        <v>114</v>
      </c>
      <c r="B56" s="9" t="s">
        <v>115</v>
      </c>
      <c r="C56" s="46" t="s">
        <v>116</v>
      </c>
      <c r="D56" s="18" t="s">
        <v>41</v>
      </c>
      <c r="E56" s="32">
        <v>180</v>
      </c>
      <c r="F56" s="13">
        <v>1400</v>
      </c>
      <c r="G56" s="21">
        <f t="shared" si="3"/>
        <v>252000</v>
      </c>
      <c r="H56" s="18"/>
    </row>
    <row r="57" spans="1:8" s="58" customFormat="1" ht="71.849999999999994" customHeight="1" x14ac:dyDescent="0.25">
      <c r="A57" s="51"/>
      <c r="B57" s="52"/>
      <c r="C57" s="53" t="s">
        <v>117</v>
      </c>
      <c r="D57" s="54"/>
      <c r="E57" s="55"/>
      <c r="F57" s="56"/>
      <c r="G57" s="57">
        <f>SUM(G51:G56)</f>
        <v>3358500</v>
      </c>
      <c r="H57" s="54"/>
    </row>
    <row r="58" spans="1:8" ht="71.849999999999994" customHeight="1" x14ac:dyDescent="0.25">
      <c r="A58" s="15"/>
      <c r="B58" s="16"/>
      <c r="C58" s="17"/>
      <c r="D58" s="18"/>
      <c r="E58" s="32"/>
      <c r="F58" s="13"/>
      <c r="G58" s="21"/>
      <c r="H58" s="18"/>
    </row>
    <row r="59" spans="1:8" ht="71.849999999999994" customHeight="1" x14ac:dyDescent="0.25">
      <c r="A59" s="59">
        <v>3</v>
      </c>
      <c r="B59" s="60"/>
      <c r="C59" s="61" t="s">
        <v>118</v>
      </c>
      <c r="D59" s="62"/>
      <c r="E59" s="63"/>
      <c r="F59" s="64"/>
      <c r="G59" s="65"/>
      <c r="H59" s="62"/>
    </row>
    <row r="60" spans="1:8" ht="71.849999999999994" customHeight="1" x14ac:dyDescent="0.25">
      <c r="A60" s="15"/>
      <c r="B60" s="16"/>
      <c r="C60" s="17" t="s">
        <v>119</v>
      </c>
      <c r="D60" s="18"/>
      <c r="E60" s="32"/>
      <c r="F60" s="13"/>
      <c r="G60" s="21"/>
      <c r="H60" s="18"/>
    </row>
    <row r="61" spans="1:8" ht="23.25" customHeight="1" x14ac:dyDescent="0.25">
      <c r="A61" s="15"/>
      <c r="B61" s="16"/>
      <c r="C61" s="17"/>
      <c r="D61" s="18"/>
      <c r="E61" s="32"/>
      <c r="F61" s="13"/>
      <c r="G61" s="21"/>
      <c r="H61" s="18"/>
    </row>
    <row r="62" spans="1:8" ht="42" customHeight="1" x14ac:dyDescent="0.25">
      <c r="A62" s="15">
        <v>3.1</v>
      </c>
      <c r="B62" s="16"/>
      <c r="C62" s="66" t="s">
        <v>120</v>
      </c>
      <c r="D62" s="18"/>
      <c r="E62" s="32"/>
      <c r="F62" s="13"/>
      <c r="G62" s="21"/>
      <c r="H62" s="18"/>
    </row>
    <row r="63" spans="1:8" ht="71.849999999999994" customHeight="1" x14ac:dyDescent="0.25">
      <c r="A63" s="15" t="s">
        <v>121</v>
      </c>
      <c r="B63" s="9" t="s">
        <v>122</v>
      </c>
      <c r="C63" s="17" t="s">
        <v>123</v>
      </c>
      <c r="D63" s="18" t="s">
        <v>41</v>
      </c>
      <c r="E63" s="34">
        <v>120</v>
      </c>
      <c r="F63" s="13">
        <v>350</v>
      </c>
      <c r="G63" s="21">
        <f>+F63*E63</f>
        <v>42000</v>
      </c>
      <c r="H63" s="18"/>
    </row>
    <row r="64" spans="1:8" ht="71.849999999999994" customHeight="1" x14ac:dyDescent="0.25">
      <c r="A64" s="15" t="s">
        <v>124</v>
      </c>
      <c r="B64" s="9" t="s">
        <v>125</v>
      </c>
      <c r="C64" s="17" t="s">
        <v>126</v>
      </c>
      <c r="D64" s="18" t="s">
        <v>41</v>
      </c>
      <c r="E64" s="34">
        <v>180</v>
      </c>
      <c r="F64" s="13">
        <v>280</v>
      </c>
      <c r="G64" s="21">
        <f>+F64*E64</f>
        <v>50400</v>
      </c>
      <c r="H64" s="18"/>
    </row>
    <row r="65" spans="1:8" ht="71.849999999999994" customHeight="1" x14ac:dyDescent="0.25">
      <c r="A65" s="15"/>
      <c r="B65" s="16"/>
      <c r="C65" s="17"/>
      <c r="D65" s="18"/>
      <c r="E65" s="32"/>
      <c r="F65" s="13"/>
      <c r="G65" s="21"/>
      <c r="H65" s="18"/>
    </row>
    <row r="66" spans="1:8" s="58" customFormat="1" ht="71.849999999999994" customHeight="1" x14ac:dyDescent="0.25">
      <c r="A66" s="51"/>
      <c r="B66" s="52"/>
      <c r="C66" s="53" t="s">
        <v>117</v>
      </c>
      <c r="D66" s="54"/>
      <c r="E66" s="55"/>
      <c r="F66" s="56"/>
      <c r="G66" s="57">
        <f>SUM(G63:G65)</f>
        <v>92400</v>
      </c>
      <c r="H66" s="54"/>
    </row>
    <row r="67" spans="1:8" ht="27" customHeight="1" x14ac:dyDescent="0.25">
      <c r="A67" s="15"/>
      <c r="B67" s="16"/>
      <c r="C67" s="17"/>
      <c r="D67" s="18"/>
      <c r="E67" s="32"/>
      <c r="F67" s="13"/>
      <c r="G67" s="21"/>
      <c r="H67" s="18"/>
    </row>
    <row r="68" spans="1:8" ht="54" customHeight="1" x14ac:dyDescent="0.25">
      <c r="A68" s="59">
        <v>4</v>
      </c>
      <c r="B68" s="60"/>
      <c r="C68" s="61" t="s">
        <v>127</v>
      </c>
      <c r="D68" s="62"/>
      <c r="E68" s="63"/>
      <c r="F68" s="64"/>
      <c r="G68" s="65"/>
      <c r="H68" s="62"/>
    </row>
    <row r="69" spans="1:8" ht="45" customHeight="1" x14ac:dyDescent="0.25">
      <c r="A69" s="15"/>
      <c r="B69" s="16"/>
      <c r="C69" s="66"/>
      <c r="D69" s="18"/>
      <c r="E69" s="32"/>
      <c r="F69" s="13"/>
      <c r="G69" s="21"/>
      <c r="H69" s="18"/>
    </row>
    <row r="70" spans="1:8" ht="43.5" customHeight="1" x14ac:dyDescent="0.25">
      <c r="A70" s="67">
        <v>4.0999999999999996</v>
      </c>
      <c r="B70" s="68"/>
      <c r="C70" s="69" t="s">
        <v>128</v>
      </c>
      <c r="D70" s="70"/>
      <c r="E70" s="32"/>
      <c r="F70" s="13"/>
      <c r="G70" s="21"/>
      <c r="H70" s="70"/>
    </row>
    <row r="71" spans="1:8" ht="71.849999999999994" customHeight="1" x14ac:dyDescent="0.25">
      <c r="A71" s="67" t="s">
        <v>129</v>
      </c>
      <c r="B71" s="71" t="s">
        <v>130</v>
      </c>
      <c r="C71" s="72" t="s">
        <v>131</v>
      </c>
      <c r="D71" s="18" t="s">
        <v>41</v>
      </c>
      <c r="E71" s="34">
        <v>3.5</v>
      </c>
      <c r="F71" s="13">
        <v>35000</v>
      </c>
      <c r="G71" s="21">
        <f>+F71*E71</f>
        <v>122500</v>
      </c>
      <c r="H71" s="73"/>
    </row>
    <row r="72" spans="1:8" ht="71.849999999999994" customHeight="1" x14ac:dyDescent="0.25">
      <c r="A72" s="67" t="s">
        <v>132</v>
      </c>
      <c r="B72" s="71" t="s">
        <v>133</v>
      </c>
      <c r="C72" s="72" t="s">
        <v>134</v>
      </c>
      <c r="D72" s="18" t="s">
        <v>41</v>
      </c>
      <c r="E72" s="34">
        <v>5</v>
      </c>
      <c r="F72" s="13">
        <v>17600</v>
      </c>
      <c r="G72" s="21">
        <f t="shared" ref="G72:G73" si="4">+F72*E72</f>
        <v>88000</v>
      </c>
      <c r="H72" s="70"/>
    </row>
    <row r="73" spans="1:8" ht="71.849999999999994" customHeight="1" x14ac:dyDescent="0.25">
      <c r="A73" s="67" t="s">
        <v>135</v>
      </c>
      <c r="B73" s="71" t="s">
        <v>136</v>
      </c>
      <c r="C73" s="72" t="s">
        <v>137</v>
      </c>
      <c r="D73" s="18" t="s">
        <v>41</v>
      </c>
      <c r="E73" s="34">
        <v>3</v>
      </c>
      <c r="F73" s="13">
        <v>21000</v>
      </c>
      <c r="G73" s="21">
        <f t="shared" si="4"/>
        <v>63000</v>
      </c>
      <c r="H73" s="73"/>
    </row>
    <row r="74" spans="1:8" s="58" customFormat="1" ht="71.849999999999994" customHeight="1" x14ac:dyDescent="0.25">
      <c r="A74" s="51"/>
      <c r="B74" s="52"/>
      <c r="C74" s="53" t="s">
        <v>138</v>
      </c>
      <c r="D74" s="54"/>
      <c r="E74" s="55"/>
      <c r="F74" s="56"/>
      <c r="G74" s="74">
        <f>SUM(G71:G73)</f>
        <v>273500</v>
      </c>
      <c r="H74" s="54"/>
    </row>
    <row r="75" spans="1:8" ht="35.25" customHeight="1" x14ac:dyDescent="0.25">
      <c r="A75" s="15"/>
      <c r="B75" s="16"/>
      <c r="C75" s="17"/>
      <c r="D75" s="18"/>
      <c r="E75" s="32"/>
      <c r="F75" s="13"/>
      <c r="G75" s="21"/>
      <c r="H75" s="18"/>
    </row>
    <row r="76" spans="1:8" ht="45.75" customHeight="1" x14ac:dyDescent="0.25">
      <c r="A76" s="59">
        <v>5</v>
      </c>
      <c r="B76" s="60"/>
      <c r="C76" s="75" t="s">
        <v>139</v>
      </c>
      <c r="D76" s="62"/>
      <c r="E76" s="63"/>
      <c r="F76" s="64"/>
      <c r="G76" s="65"/>
      <c r="H76" s="62"/>
    </row>
    <row r="77" spans="1:8" ht="52.5" customHeight="1" x14ac:dyDescent="0.25">
      <c r="A77" s="47"/>
      <c r="B77" s="76"/>
      <c r="C77" s="66" t="s">
        <v>140</v>
      </c>
      <c r="D77" s="11"/>
      <c r="E77" s="34"/>
      <c r="F77" s="13"/>
      <c r="G77" s="21"/>
      <c r="H77" s="11"/>
    </row>
    <row r="78" spans="1:8" s="84" customFormat="1" ht="106.5" customHeight="1" x14ac:dyDescent="0.25">
      <c r="A78" s="77">
        <v>5.0999999999999996</v>
      </c>
      <c r="B78" s="78"/>
      <c r="C78" s="79" t="s">
        <v>141</v>
      </c>
      <c r="D78" s="80" t="s">
        <v>41</v>
      </c>
      <c r="E78" s="81">
        <v>96</v>
      </c>
      <c r="F78" s="82">
        <v>3000</v>
      </c>
      <c r="G78" s="83">
        <f>+F78*E78</f>
        <v>288000</v>
      </c>
      <c r="H78" s="80"/>
    </row>
    <row r="79" spans="1:8" s="84" customFormat="1" ht="88.5" customHeight="1" x14ac:dyDescent="0.25">
      <c r="A79" s="85">
        <v>5.2</v>
      </c>
      <c r="B79" s="86"/>
      <c r="C79" s="87" t="s">
        <v>142</v>
      </c>
      <c r="D79" s="80" t="s">
        <v>143</v>
      </c>
      <c r="E79" s="81" t="s">
        <v>144</v>
      </c>
      <c r="F79" s="82">
        <v>180</v>
      </c>
      <c r="G79" s="83"/>
      <c r="H79" s="80"/>
    </row>
    <row r="80" spans="1:8" s="84" customFormat="1" ht="137.65" customHeight="1" x14ac:dyDescent="0.25">
      <c r="A80" s="85">
        <v>5.3</v>
      </c>
      <c r="B80" s="88" t="s">
        <v>145</v>
      </c>
      <c r="C80" s="87" t="s">
        <v>146</v>
      </c>
      <c r="D80" s="89" t="s">
        <v>147</v>
      </c>
      <c r="E80" s="81">
        <v>14</v>
      </c>
      <c r="F80" s="82">
        <v>28000</v>
      </c>
      <c r="G80" s="83">
        <f t="shared" ref="G80:G84" si="5">+F80*E80</f>
        <v>392000</v>
      </c>
      <c r="H80" s="80"/>
    </row>
    <row r="81" spans="1:8" s="84" customFormat="1" ht="159.4" customHeight="1" x14ac:dyDescent="0.25">
      <c r="A81" s="85">
        <v>5.4</v>
      </c>
      <c r="B81" s="88" t="s">
        <v>148</v>
      </c>
      <c r="C81" s="87" t="s">
        <v>149</v>
      </c>
      <c r="D81" s="89" t="s">
        <v>41</v>
      </c>
      <c r="E81" s="81">
        <v>5</v>
      </c>
      <c r="F81" s="82">
        <v>36000</v>
      </c>
      <c r="G81" s="83">
        <f t="shared" si="5"/>
        <v>180000</v>
      </c>
      <c r="H81" s="80"/>
    </row>
    <row r="82" spans="1:8" s="90" customFormat="1" ht="150" customHeight="1" x14ac:dyDescent="0.25">
      <c r="A82" s="85">
        <v>5.5</v>
      </c>
      <c r="B82" s="88" t="s">
        <v>150</v>
      </c>
      <c r="C82" s="87" t="s">
        <v>151</v>
      </c>
      <c r="D82" s="89" t="s">
        <v>41</v>
      </c>
      <c r="E82" s="81">
        <v>20</v>
      </c>
      <c r="F82" s="82">
        <v>7500</v>
      </c>
      <c r="G82" s="83">
        <f t="shared" si="5"/>
        <v>150000</v>
      </c>
      <c r="H82" s="80"/>
    </row>
    <row r="83" spans="1:8" s="90" customFormat="1" ht="163.15" customHeight="1" x14ac:dyDescent="0.25">
      <c r="A83" s="85">
        <v>5.6</v>
      </c>
      <c r="B83" s="88" t="s">
        <v>152</v>
      </c>
      <c r="C83" s="87" t="s">
        <v>151</v>
      </c>
      <c r="D83" s="89" t="s">
        <v>41</v>
      </c>
      <c r="E83" s="81">
        <v>21</v>
      </c>
      <c r="F83" s="82">
        <v>7500</v>
      </c>
      <c r="G83" s="83">
        <f t="shared" si="5"/>
        <v>157500</v>
      </c>
      <c r="H83" s="80"/>
    </row>
    <row r="84" spans="1:8" s="90" customFormat="1" ht="140.25" customHeight="1" x14ac:dyDescent="0.25">
      <c r="A84" s="85">
        <v>5.7</v>
      </c>
      <c r="B84" s="88" t="s">
        <v>153</v>
      </c>
      <c r="C84" s="87" t="s">
        <v>154</v>
      </c>
      <c r="D84" s="89" t="s">
        <v>41</v>
      </c>
      <c r="E84" s="81">
        <v>65</v>
      </c>
      <c r="F84" s="82">
        <v>7500</v>
      </c>
      <c r="G84" s="83">
        <f t="shared" si="5"/>
        <v>487500</v>
      </c>
      <c r="H84" s="80"/>
    </row>
    <row r="85" spans="1:8" ht="71.849999999999994" customHeight="1" x14ac:dyDescent="0.25">
      <c r="A85" s="47"/>
      <c r="B85" s="76"/>
      <c r="C85" s="53" t="s">
        <v>138</v>
      </c>
      <c r="D85" s="54"/>
      <c r="E85" s="55"/>
      <c r="F85" s="56"/>
      <c r="G85" s="74">
        <f>SUM(G78:G84)</f>
        <v>1655000</v>
      </c>
      <c r="H85" s="11"/>
    </row>
    <row r="86" spans="1:8" ht="71.849999999999994" customHeight="1" x14ac:dyDescent="0.25">
      <c r="A86" s="59">
        <v>6</v>
      </c>
      <c r="B86" s="60"/>
      <c r="C86" s="61" t="s">
        <v>155</v>
      </c>
      <c r="D86" s="62"/>
      <c r="E86" s="63"/>
      <c r="F86" s="64"/>
      <c r="G86" s="65"/>
      <c r="H86" s="62"/>
    </row>
    <row r="87" spans="1:8" ht="178.15" customHeight="1" x14ac:dyDescent="0.25">
      <c r="A87" s="47">
        <v>6.1</v>
      </c>
      <c r="B87" s="9" t="s">
        <v>156</v>
      </c>
      <c r="C87" s="91" t="s">
        <v>157</v>
      </c>
      <c r="D87" s="11" t="s">
        <v>41</v>
      </c>
      <c r="E87" s="34">
        <v>12</v>
      </c>
      <c r="F87" s="49">
        <v>28000</v>
      </c>
      <c r="G87" s="21">
        <f>+F87*E87</f>
        <v>336000</v>
      </c>
      <c r="H87" s="15"/>
    </row>
    <row r="88" spans="1:8" s="96" customFormat="1" ht="120.75" customHeight="1" x14ac:dyDescent="0.25">
      <c r="A88" s="92">
        <v>6.2</v>
      </c>
      <c r="B88" s="93" t="s">
        <v>158</v>
      </c>
      <c r="C88" s="94" t="s">
        <v>159</v>
      </c>
      <c r="D88" s="11" t="s">
        <v>41</v>
      </c>
      <c r="E88" s="34">
        <v>4</v>
      </c>
      <c r="F88" s="49">
        <v>25000</v>
      </c>
      <c r="G88" s="21">
        <f t="shared" ref="G88:G107" si="6">+F88*E88</f>
        <v>100000</v>
      </c>
      <c r="H88" s="95"/>
    </row>
    <row r="89" spans="1:8" ht="117.75" customHeight="1" x14ac:dyDescent="0.25">
      <c r="A89" s="67">
        <v>6.3</v>
      </c>
      <c r="B89" s="71" t="s">
        <v>160</v>
      </c>
      <c r="C89" s="72" t="s">
        <v>161</v>
      </c>
      <c r="D89" s="70" t="s">
        <v>65</v>
      </c>
      <c r="E89" s="34">
        <v>12</v>
      </c>
      <c r="F89" s="13">
        <v>13300</v>
      </c>
      <c r="G89" s="21">
        <f t="shared" si="6"/>
        <v>159600</v>
      </c>
      <c r="H89" s="70"/>
    </row>
    <row r="90" spans="1:8" ht="71.849999999999994" customHeight="1" x14ac:dyDescent="0.25">
      <c r="A90" s="67">
        <v>6.4</v>
      </c>
      <c r="B90" s="9" t="s">
        <v>162</v>
      </c>
      <c r="C90" s="91" t="s">
        <v>163</v>
      </c>
      <c r="D90" s="11" t="s">
        <v>41</v>
      </c>
      <c r="E90" s="34">
        <v>11</v>
      </c>
      <c r="F90" s="49">
        <v>26000</v>
      </c>
      <c r="G90" s="21">
        <f t="shared" si="6"/>
        <v>286000</v>
      </c>
      <c r="H90" s="15"/>
    </row>
    <row r="91" spans="1:8" ht="71.849999999999994" customHeight="1" x14ac:dyDescent="0.25">
      <c r="A91" s="67">
        <v>6.5</v>
      </c>
      <c r="B91" s="9" t="s">
        <v>164</v>
      </c>
      <c r="C91" s="91" t="s">
        <v>165</v>
      </c>
      <c r="D91" s="11" t="s">
        <v>41</v>
      </c>
      <c r="E91" s="34">
        <v>16</v>
      </c>
      <c r="F91" s="49">
        <v>5400</v>
      </c>
      <c r="G91" s="21">
        <f t="shared" si="6"/>
        <v>86400</v>
      </c>
      <c r="H91" s="15"/>
    </row>
    <row r="92" spans="1:8" ht="71.849999999999994" customHeight="1" x14ac:dyDescent="0.25">
      <c r="A92" s="67">
        <v>6.6</v>
      </c>
      <c r="B92" s="71" t="s">
        <v>166</v>
      </c>
      <c r="C92" s="72" t="s">
        <v>167</v>
      </c>
      <c r="D92" s="70" t="s">
        <v>65</v>
      </c>
      <c r="E92" s="34">
        <v>11</v>
      </c>
      <c r="F92" s="13">
        <v>26400</v>
      </c>
      <c r="G92" s="21">
        <f t="shared" si="6"/>
        <v>290400</v>
      </c>
      <c r="H92" s="70"/>
    </row>
    <row r="93" spans="1:8" ht="71.849999999999994" customHeight="1" x14ac:dyDescent="0.25">
      <c r="A93" s="92">
        <v>6.7</v>
      </c>
      <c r="B93" s="93" t="s">
        <v>168</v>
      </c>
      <c r="C93" s="94" t="s">
        <v>169</v>
      </c>
      <c r="D93" s="11" t="s">
        <v>41</v>
      </c>
      <c r="E93" s="34">
        <v>3</v>
      </c>
      <c r="F93" s="49">
        <v>20600</v>
      </c>
      <c r="G93" s="21">
        <f t="shared" si="6"/>
        <v>61800</v>
      </c>
      <c r="H93" s="95"/>
    </row>
    <row r="94" spans="1:8" ht="71.849999999999994" customHeight="1" x14ac:dyDescent="0.25">
      <c r="A94" s="67">
        <v>6.8</v>
      </c>
      <c r="B94" s="9" t="s">
        <v>170</v>
      </c>
      <c r="C94" s="91" t="s">
        <v>171</v>
      </c>
      <c r="D94" s="11" t="s">
        <v>41</v>
      </c>
      <c r="E94" s="34">
        <v>10</v>
      </c>
      <c r="F94" s="49">
        <v>32900</v>
      </c>
      <c r="G94" s="21">
        <f t="shared" si="6"/>
        <v>329000</v>
      </c>
      <c r="H94" s="15"/>
    </row>
    <row r="95" spans="1:8" ht="71.849999999999994" customHeight="1" x14ac:dyDescent="0.25">
      <c r="A95" s="67">
        <v>6.9</v>
      </c>
      <c r="B95" s="71" t="s">
        <v>172</v>
      </c>
      <c r="C95" s="72" t="s">
        <v>173</v>
      </c>
      <c r="D95" s="70" t="s">
        <v>65</v>
      </c>
      <c r="E95" s="34">
        <v>10</v>
      </c>
      <c r="F95" s="13">
        <v>26250</v>
      </c>
      <c r="G95" s="21">
        <f t="shared" si="6"/>
        <v>262500</v>
      </c>
      <c r="H95" s="70"/>
    </row>
    <row r="96" spans="1:8" ht="71.849999999999994" customHeight="1" x14ac:dyDescent="0.25">
      <c r="A96" s="97">
        <v>6.1</v>
      </c>
      <c r="B96" s="93" t="s">
        <v>174</v>
      </c>
      <c r="C96" s="94" t="s">
        <v>175</v>
      </c>
      <c r="D96" s="11" t="s">
        <v>41</v>
      </c>
      <c r="E96" s="34">
        <v>2</v>
      </c>
      <c r="F96" s="49">
        <v>18300</v>
      </c>
      <c r="G96" s="21">
        <f t="shared" si="6"/>
        <v>36600</v>
      </c>
      <c r="H96" s="95"/>
    </row>
    <row r="97" spans="1:8" ht="71.849999999999994" customHeight="1" x14ac:dyDescent="0.25">
      <c r="A97" s="97">
        <v>6.11</v>
      </c>
      <c r="B97" s="9" t="s">
        <v>176</v>
      </c>
      <c r="C97" s="91" t="s">
        <v>177</v>
      </c>
      <c r="D97" s="11" t="s">
        <v>41</v>
      </c>
      <c r="E97" s="34">
        <v>8</v>
      </c>
      <c r="F97" s="49">
        <v>38275</v>
      </c>
      <c r="G97" s="21">
        <f t="shared" si="6"/>
        <v>306200</v>
      </c>
      <c r="H97" s="15"/>
    </row>
    <row r="98" spans="1:8" ht="71.849999999999994" customHeight="1" x14ac:dyDescent="0.25">
      <c r="A98" s="97">
        <v>6.12</v>
      </c>
      <c r="B98" s="9" t="s">
        <v>178</v>
      </c>
      <c r="C98" s="98" t="s">
        <v>179</v>
      </c>
      <c r="D98" s="11" t="s">
        <v>41</v>
      </c>
      <c r="E98" s="34">
        <v>1.5</v>
      </c>
      <c r="F98" s="49">
        <v>42350</v>
      </c>
      <c r="G98" s="21">
        <f t="shared" si="6"/>
        <v>63525</v>
      </c>
      <c r="H98" s="15"/>
    </row>
    <row r="99" spans="1:8" ht="71.849999999999994" customHeight="1" x14ac:dyDescent="0.25">
      <c r="A99" s="97">
        <v>6.13</v>
      </c>
      <c r="B99" s="93" t="s">
        <v>180</v>
      </c>
      <c r="C99" s="94" t="s">
        <v>181</v>
      </c>
      <c r="D99" s="11" t="s">
        <v>41</v>
      </c>
      <c r="E99" s="34">
        <v>2</v>
      </c>
      <c r="F99" s="49">
        <v>20000</v>
      </c>
      <c r="G99" s="21">
        <f t="shared" si="6"/>
        <v>40000</v>
      </c>
      <c r="H99" s="95"/>
    </row>
    <row r="100" spans="1:8" s="187" customFormat="1" ht="114.75" customHeight="1" x14ac:dyDescent="0.25">
      <c r="A100" s="183">
        <v>6.14</v>
      </c>
      <c r="B100" s="184" t="s">
        <v>182</v>
      </c>
      <c r="C100" s="185" t="s">
        <v>183</v>
      </c>
      <c r="D100" s="11" t="s">
        <v>41</v>
      </c>
      <c r="E100" s="34">
        <v>6</v>
      </c>
      <c r="F100" s="34">
        <v>18000</v>
      </c>
      <c r="G100" s="19">
        <f t="shared" si="6"/>
        <v>108000</v>
      </c>
      <c r="H100" s="186"/>
    </row>
    <row r="101" spans="1:8" ht="124.9" customHeight="1" x14ac:dyDescent="0.25">
      <c r="A101" s="97">
        <v>6.15</v>
      </c>
      <c r="B101" s="71" t="s">
        <v>184</v>
      </c>
      <c r="C101" s="72" t="s">
        <v>185</v>
      </c>
      <c r="D101" s="70" t="s">
        <v>65</v>
      </c>
      <c r="E101" s="34">
        <v>8</v>
      </c>
      <c r="F101" s="13">
        <v>26580</v>
      </c>
      <c r="G101" s="21">
        <f t="shared" si="6"/>
        <v>212640</v>
      </c>
      <c r="H101" s="70"/>
    </row>
    <row r="102" spans="1:8" ht="71.849999999999994" customHeight="1" x14ac:dyDescent="0.25">
      <c r="A102" s="97">
        <v>6.16</v>
      </c>
      <c r="B102" s="71" t="s">
        <v>186</v>
      </c>
      <c r="C102" s="72" t="s">
        <v>187</v>
      </c>
      <c r="D102" s="70" t="s">
        <v>41</v>
      </c>
      <c r="E102" s="34">
        <v>1.5</v>
      </c>
      <c r="F102" s="13">
        <v>11000</v>
      </c>
      <c r="G102" s="21">
        <f t="shared" si="6"/>
        <v>16500</v>
      </c>
      <c r="H102" s="70"/>
    </row>
    <row r="103" spans="1:8" ht="71.849999999999994" customHeight="1" x14ac:dyDescent="0.25">
      <c r="A103" s="97">
        <v>6.17</v>
      </c>
      <c r="B103" s="71" t="s">
        <v>188</v>
      </c>
      <c r="C103" s="72" t="s">
        <v>189</v>
      </c>
      <c r="D103" s="70" t="s">
        <v>147</v>
      </c>
      <c r="E103" s="34">
        <v>4</v>
      </c>
      <c r="F103" s="13">
        <v>56000</v>
      </c>
      <c r="G103" s="21">
        <f t="shared" si="6"/>
        <v>224000</v>
      </c>
      <c r="H103" s="70"/>
    </row>
    <row r="104" spans="1:8" ht="71.849999999999994" customHeight="1" x14ac:dyDescent="0.25">
      <c r="A104" s="8">
        <v>6.18</v>
      </c>
      <c r="B104" s="99" t="s">
        <v>190</v>
      </c>
      <c r="C104" s="72" t="s">
        <v>191</v>
      </c>
      <c r="D104" s="11" t="s">
        <v>147</v>
      </c>
      <c r="E104" s="32">
        <v>9</v>
      </c>
      <c r="F104" s="13">
        <v>25000</v>
      </c>
      <c r="G104" s="21">
        <f t="shared" si="6"/>
        <v>225000</v>
      </c>
      <c r="H104" s="11"/>
    </row>
    <row r="105" spans="1:8" s="187" customFormat="1" ht="109.5" customHeight="1" x14ac:dyDescent="0.25">
      <c r="A105" s="188">
        <v>6.19</v>
      </c>
      <c r="B105" s="189" t="s">
        <v>192</v>
      </c>
      <c r="C105" s="190" t="s">
        <v>193</v>
      </c>
      <c r="D105" s="11" t="s">
        <v>147</v>
      </c>
      <c r="E105" s="34">
        <v>1</v>
      </c>
      <c r="F105" s="13">
        <v>40000</v>
      </c>
      <c r="G105" s="19">
        <f t="shared" si="6"/>
        <v>40000</v>
      </c>
      <c r="H105" s="11"/>
    </row>
    <row r="106" spans="1:8" ht="95.65" customHeight="1" x14ac:dyDescent="0.25">
      <c r="A106" s="100">
        <v>6.2</v>
      </c>
      <c r="B106" s="99" t="s">
        <v>194</v>
      </c>
      <c r="C106" s="72" t="s">
        <v>195</v>
      </c>
      <c r="D106" s="11" t="s">
        <v>41</v>
      </c>
      <c r="E106" s="32">
        <v>32</v>
      </c>
      <c r="F106" s="13">
        <v>33000</v>
      </c>
      <c r="G106" s="21">
        <f t="shared" si="6"/>
        <v>1056000</v>
      </c>
      <c r="H106" s="11"/>
    </row>
    <row r="107" spans="1:8" ht="71.849999999999994" customHeight="1" x14ac:dyDescent="0.25">
      <c r="A107" s="8">
        <v>6.21</v>
      </c>
      <c r="B107" s="99" t="s">
        <v>196</v>
      </c>
      <c r="C107" s="72" t="s">
        <v>197</v>
      </c>
      <c r="D107" s="11" t="s">
        <v>147</v>
      </c>
      <c r="E107" s="32">
        <v>1</v>
      </c>
      <c r="F107" s="13">
        <v>80000</v>
      </c>
      <c r="G107" s="21">
        <f t="shared" si="6"/>
        <v>80000</v>
      </c>
      <c r="H107" s="11"/>
    </row>
    <row r="108" spans="1:8" s="58" customFormat="1" ht="71.849999999999994" customHeight="1" x14ac:dyDescent="0.25">
      <c r="A108" s="51"/>
      <c r="B108" s="52"/>
      <c r="C108" s="53" t="s">
        <v>96</v>
      </c>
      <c r="D108" s="54"/>
      <c r="E108" s="55"/>
      <c r="F108" s="56"/>
      <c r="G108" s="74">
        <f>SUM(G87:G107)</f>
        <v>4320165</v>
      </c>
      <c r="H108" s="54"/>
    </row>
    <row r="109" spans="1:8" s="58" customFormat="1" ht="71.849999999999994" customHeight="1" x14ac:dyDescent="0.25">
      <c r="A109" s="8"/>
      <c r="B109" s="16"/>
      <c r="C109" s="66"/>
      <c r="D109" s="101"/>
      <c r="E109" s="34"/>
      <c r="F109" s="102"/>
      <c r="G109" s="103"/>
      <c r="H109" s="101"/>
    </row>
    <row r="110" spans="1:8" ht="71.849999999999994" customHeight="1" x14ac:dyDescent="0.25">
      <c r="A110" s="104">
        <v>7</v>
      </c>
      <c r="B110" s="105"/>
      <c r="C110" s="106" t="s">
        <v>198</v>
      </c>
      <c r="D110" s="107"/>
      <c r="E110" s="108"/>
      <c r="F110" s="109"/>
      <c r="G110" s="110"/>
      <c r="H110" s="11"/>
    </row>
    <row r="111" spans="1:8" ht="71.849999999999994" customHeight="1" x14ac:dyDescent="0.25">
      <c r="A111" s="111"/>
      <c r="B111" s="112"/>
      <c r="C111" s="113"/>
      <c r="D111" s="111"/>
      <c r="E111" s="114"/>
      <c r="F111" s="115"/>
      <c r="G111" s="115"/>
      <c r="H111" s="11"/>
    </row>
    <row r="112" spans="1:8" ht="71.849999999999994" customHeight="1" x14ac:dyDescent="0.25">
      <c r="A112" s="116">
        <v>7.1</v>
      </c>
      <c r="B112" s="71" t="s">
        <v>199</v>
      </c>
      <c r="C112" s="117" t="s">
        <v>200</v>
      </c>
      <c r="D112" s="118" t="s">
        <v>41</v>
      </c>
      <c r="E112" s="119">
        <v>1</v>
      </c>
      <c r="F112" s="120">
        <v>10000</v>
      </c>
      <c r="G112" s="21">
        <f>+F112*E112</f>
        <v>10000</v>
      </c>
      <c r="H112" s="11"/>
    </row>
    <row r="113" spans="1:8" ht="71.849999999999994" customHeight="1" x14ac:dyDescent="0.25">
      <c r="A113" s="8">
        <v>7.2</v>
      </c>
      <c r="B113" s="121" t="s">
        <v>201</v>
      </c>
      <c r="C113" s="117" t="s">
        <v>202</v>
      </c>
      <c r="D113" s="118" t="s">
        <v>41</v>
      </c>
      <c r="E113" s="119">
        <v>10</v>
      </c>
      <c r="F113" s="120">
        <v>6500</v>
      </c>
      <c r="G113" s="21">
        <f>+F113*E113</f>
        <v>65000</v>
      </c>
      <c r="H113" s="11"/>
    </row>
    <row r="114" spans="1:8" ht="34.5" customHeight="1" x14ac:dyDescent="0.25">
      <c r="A114" s="8"/>
      <c r="B114" s="99"/>
      <c r="C114" s="72"/>
      <c r="D114" s="11"/>
      <c r="E114" s="32"/>
      <c r="F114" s="13"/>
      <c r="G114" s="21"/>
      <c r="H114" s="11"/>
    </row>
    <row r="115" spans="1:8" s="58" customFormat="1" ht="55.5" customHeight="1" x14ac:dyDescent="0.25">
      <c r="A115" s="51"/>
      <c r="B115" s="52"/>
      <c r="C115" s="53" t="s">
        <v>96</v>
      </c>
      <c r="D115" s="54"/>
      <c r="E115" s="55"/>
      <c r="F115" s="56"/>
      <c r="G115" s="74">
        <f>SUM(G112:G113)</f>
        <v>75000</v>
      </c>
      <c r="H115" s="54"/>
    </row>
    <row r="116" spans="1:8" ht="71.849999999999994" customHeight="1" x14ac:dyDescent="0.25">
      <c r="H116" s="125"/>
    </row>
    <row r="117" spans="1:8" ht="71.849999999999994" customHeight="1" x14ac:dyDescent="0.25">
      <c r="H117" s="125"/>
    </row>
    <row r="118" spans="1:8" ht="71.849999999999994" customHeight="1" x14ac:dyDescent="0.25">
      <c r="C118" s="126"/>
    </row>
  </sheetData>
  <mergeCells count="2">
    <mergeCell ref="A1:H1"/>
    <mergeCell ref="A2:H2"/>
  </mergeCells>
  <conditionalFormatting sqref="A93:A102 A49:C57 E44:E62 G49:G56">
    <cfRule type="cellIs" dxfId="32" priority="8" stopIfTrue="1" operator="equal">
      <formula>0</formula>
    </cfRule>
  </conditionalFormatting>
  <conditionalFormatting sqref="A112:B112">
    <cfRule type="cellIs" dxfId="31" priority="17" stopIfTrue="1" operator="equal">
      <formula>0</formula>
    </cfRule>
  </conditionalFormatting>
  <conditionalFormatting sqref="A62:A64">
    <cfRule type="cellIs" dxfId="30" priority="31" stopIfTrue="1" operator="equal">
      <formula>0</formula>
    </cfRule>
  </conditionalFormatting>
  <conditionalFormatting sqref="A71:E73">
    <cfRule type="cellIs" dxfId="29" priority="12" stopIfTrue="1" operator="equal">
      <formula>0</formula>
    </cfRule>
  </conditionalFormatting>
  <conditionalFormatting sqref="A92:E92 H92">
    <cfRule type="cellIs" dxfId="28" priority="9" stopIfTrue="1" operator="equal">
      <formula>0</formula>
    </cfRule>
  </conditionalFormatting>
  <conditionalFormatting sqref="B41:B42">
    <cfRule type="cellIs" dxfId="27" priority="22" stopIfTrue="1" operator="equal">
      <formula>0</formula>
    </cfRule>
  </conditionalFormatting>
  <conditionalFormatting sqref="B23:C25 F23:F29 B26 B27:C29 E37:F37 B37:C39 E38:G39 F40:G42">
    <cfRule type="cellIs" dxfId="26" priority="26" stopIfTrue="1" operator="equal">
      <formula>0</formula>
    </cfRule>
  </conditionalFormatting>
  <conditionalFormatting sqref="B95:E95 H95">
    <cfRule type="cellIs" dxfId="25" priority="6" stopIfTrue="1" operator="equal">
      <formula>0</formula>
    </cfRule>
  </conditionalFormatting>
  <conditionalFormatting sqref="B101:E102 H101:H103">
    <cfRule type="cellIs" dxfId="24" priority="4" stopIfTrue="1" operator="equal">
      <formula>0</formula>
    </cfRule>
  </conditionalFormatting>
  <conditionalFormatting sqref="C40:C42">
    <cfRule type="cellIs" dxfId="23" priority="15" stopIfTrue="1" operator="equal">
      <formula>0</formula>
    </cfRule>
  </conditionalFormatting>
  <conditionalFormatting sqref="C118">
    <cfRule type="cellIs" dxfId="22" priority="16" stopIfTrue="1" operator="equal">
      <formula>0</formula>
    </cfRule>
  </conditionalFormatting>
  <conditionalFormatting sqref="C104:F107 C114:F114">
    <cfRule type="cellIs" dxfId="21" priority="20" stopIfTrue="1" operator="equal">
      <formula>0</formula>
    </cfRule>
  </conditionalFormatting>
  <conditionalFormatting sqref="E4:E20 A6:D15 D16:D17 A30:F30 A31:H32 E33:H33 A34:H34 F56 C62:F64 A65:F65 E66:E70 A69:D70 E74:E78 A104:A107 A113:A114">
    <cfRule type="cellIs" dxfId="20" priority="25" stopIfTrue="1" operator="equal">
      <formula>0</formula>
    </cfRule>
  </conditionalFormatting>
  <conditionalFormatting sqref="E22:E30 A33:C33 A89:D89 H89 A103:E103 G22:G30">
    <cfRule type="cellIs" dxfId="19" priority="28" stopIfTrue="1" operator="equal">
      <formula>0</formula>
    </cfRule>
  </conditionalFormatting>
  <conditionalFormatting sqref="E35:E42">
    <cfRule type="cellIs" dxfId="18" priority="14" stopIfTrue="1" operator="equal">
      <formula>0</formula>
    </cfRule>
  </conditionalFormatting>
  <conditionalFormatting sqref="E93:E94">
    <cfRule type="cellIs" dxfId="17" priority="7" stopIfTrue="1" operator="equal">
      <formula>0</formula>
    </cfRule>
  </conditionalFormatting>
  <conditionalFormatting sqref="E96:E100">
    <cfRule type="cellIs" dxfId="16" priority="5" stopIfTrue="1" operator="equal">
      <formula>0</formula>
    </cfRule>
  </conditionalFormatting>
  <conditionalFormatting sqref="E110">
    <cfRule type="cellIs" dxfId="15" priority="19" stopIfTrue="1" operator="equal">
      <formula>0</formula>
    </cfRule>
  </conditionalFormatting>
  <conditionalFormatting sqref="E112:E113">
    <cfRule type="cellIs" dxfId="14" priority="18" stopIfTrue="1" operator="equal">
      <formula>0</formula>
    </cfRule>
  </conditionalFormatting>
  <conditionalFormatting sqref="F77:G78 G79:G84">
    <cfRule type="cellIs" dxfId="13" priority="23" stopIfTrue="1" operator="equal">
      <formula>0</formula>
    </cfRule>
  </conditionalFormatting>
  <conditionalFormatting sqref="A43:A46 A77:D78 H79:H84 A79:F84 A86:A91 G35:G47 G76:G84">
    <cfRule type="cellIs" dxfId="12" priority="24" stopIfTrue="1" operator="equal">
      <formula>0</formula>
    </cfRule>
  </conditionalFormatting>
  <conditionalFormatting sqref="G59:G64">
    <cfRule type="cellIs" dxfId="11" priority="21" stopIfTrue="1" operator="equal">
      <formula>0</formula>
    </cfRule>
  </conditionalFormatting>
  <conditionalFormatting sqref="G71:G74">
    <cfRule type="cellIs" dxfId="10" priority="11" stopIfTrue="1" operator="equal">
      <formula>0</formula>
    </cfRule>
  </conditionalFormatting>
  <conditionalFormatting sqref="E87:E91 G86:G107">
    <cfRule type="cellIs" dxfId="9" priority="10" stopIfTrue="1" operator="equal">
      <formula>0</formula>
    </cfRule>
  </conditionalFormatting>
  <conditionalFormatting sqref="G70:H70">
    <cfRule type="cellIs" dxfId="8" priority="27" stopIfTrue="1" operator="equal">
      <formula>0</formula>
    </cfRule>
  </conditionalFormatting>
  <conditionalFormatting sqref="H6:H17 A16:B17 A22:C22 A47:C47 G57 A59:C60 H62:H65 A66:C66 G66 G68:G69 H69 A74:C74">
    <cfRule type="cellIs" dxfId="7" priority="32" stopIfTrue="1" operator="equal">
      <formula>0</formula>
    </cfRule>
  </conditionalFormatting>
  <conditionalFormatting sqref="H30">
    <cfRule type="cellIs" dxfId="6" priority="30" stopIfTrue="1" operator="equal">
      <formula>0</formula>
    </cfRule>
  </conditionalFormatting>
  <conditionalFormatting sqref="H71:H73">
    <cfRule type="cellIs" dxfId="5" priority="13" stopIfTrue="1" operator="equal">
      <formula>0</formula>
    </cfRule>
  </conditionalFormatting>
  <conditionalFormatting sqref="H104:H107 H110:H114">
    <cfRule type="cellIs" dxfId="4" priority="29" stopIfTrue="1" operator="equal">
      <formula>0</formula>
    </cfRule>
  </conditionalFormatting>
  <conditionalFormatting sqref="E85">
    <cfRule type="cellIs" dxfId="3" priority="2" stopIfTrue="1" operator="equal">
      <formula>0</formula>
    </cfRule>
  </conditionalFormatting>
  <conditionalFormatting sqref="G85">
    <cfRule type="cellIs" dxfId="2" priority="1" stopIfTrue="1" operator="equal">
      <formula>0</formula>
    </cfRule>
  </conditionalFormatting>
  <conditionalFormatting sqref="C85">
    <cfRule type="cellIs" dxfId="1" priority="3" stopIfTrue="1" operator="equal">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9"/>
  <sheetViews>
    <sheetView tabSelected="1" topLeftCell="B5" zoomScale="91" zoomScaleNormal="91" workbookViewId="0">
      <selection activeCell="I12" sqref="I12"/>
    </sheetView>
  </sheetViews>
  <sheetFormatPr defaultColWidth="8.7109375" defaultRowHeight="12.75" x14ac:dyDescent="0.2"/>
  <cols>
    <col min="1" max="1" width="3.42578125" style="128" customWidth="1"/>
    <col min="2" max="2" width="7" style="128" bestFit="1" customWidth="1"/>
    <col min="3" max="3" width="13.42578125" style="180" customWidth="1"/>
    <col min="4" max="4" width="92.85546875" style="128" customWidth="1"/>
    <col min="5" max="5" width="5.7109375" style="128" bestFit="1" customWidth="1"/>
    <col min="6" max="6" width="10.5703125" style="181" bestFit="1" customWidth="1"/>
    <col min="7" max="7" width="8.42578125" style="128" bestFit="1" customWidth="1"/>
    <col min="8" max="8" width="17.85546875" style="182" customWidth="1"/>
    <col min="9" max="235" width="8.7109375" style="128"/>
    <col min="236" max="236" width="3.42578125" style="128" customWidth="1"/>
    <col min="237" max="237" width="7" style="128" bestFit="1" customWidth="1"/>
    <col min="238" max="238" width="13.42578125" style="128" customWidth="1"/>
    <col min="239" max="239" width="92.85546875" style="128" customWidth="1"/>
    <col min="240" max="240" width="5.7109375" style="128" bestFit="1" customWidth="1"/>
    <col min="241" max="241" width="10.5703125" style="128" bestFit="1" customWidth="1"/>
    <col min="242" max="242" width="8.42578125" style="128" bestFit="1" customWidth="1"/>
    <col min="243" max="243" width="12.140625" style="128" bestFit="1" customWidth="1"/>
    <col min="244" max="244" width="3.85546875" style="128" customWidth="1"/>
    <col min="245" max="491" width="8.7109375" style="128"/>
    <col min="492" max="492" width="3.42578125" style="128" customWidth="1"/>
    <col min="493" max="493" width="7" style="128" bestFit="1" customWidth="1"/>
    <col min="494" max="494" width="13.42578125" style="128" customWidth="1"/>
    <col min="495" max="495" width="92.85546875" style="128" customWidth="1"/>
    <col min="496" max="496" width="5.7109375" style="128" bestFit="1" customWidth="1"/>
    <col min="497" max="497" width="10.5703125" style="128" bestFit="1" customWidth="1"/>
    <col min="498" max="498" width="8.42578125" style="128" bestFit="1" customWidth="1"/>
    <col min="499" max="499" width="12.140625" style="128" bestFit="1" customWidth="1"/>
    <col min="500" max="500" width="3.85546875" style="128" customWidth="1"/>
    <col min="501" max="747" width="8.7109375" style="128"/>
    <col min="748" max="748" width="3.42578125" style="128" customWidth="1"/>
    <col min="749" max="749" width="7" style="128" bestFit="1" customWidth="1"/>
    <col min="750" max="750" width="13.42578125" style="128" customWidth="1"/>
    <col min="751" max="751" width="92.85546875" style="128" customWidth="1"/>
    <col min="752" max="752" width="5.7109375" style="128" bestFit="1" customWidth="1"/>
    <col min="753" max="753" width="10.5703125" style="128" bestFit="1" customWidth="1"/>
    <col min="754" max="754" width="8.42578125" style="128" bestFit="1" customWidth="1"/>
    <col min="755" max="755" width="12.140625" style="128" bestFit="1" customWidth="1"/>
    <col min="756" max="756" width="3.85546875" style="128" customWidth="1"/>
    <col min="757" max="1003" width="8.7109375" style="128"/>
    <col min="1004" max="1004" width="3.42578125" style="128" customWidth="1"/>
    <col min="1005" max="1005" width="7" style="128" bestFit="1" customWidth="1"/>
    <col min="1006" max="1006" width="13.42578125" style="128" customWidth="1"/>
    <col min="1007" max="1007" width="92.85546875" style="128" customWidth="1"/>
    <col min="1008" max="1008" width="5.7109375" style="128" bestFit="1" customWidth="1"/>
    <col min="1009" max="1009" width="10.5703125" style="128" bestFit="1" customWidth="1"/>
    <col min="1010" max="1010" width="8.42578125" style="128" bestFit="1" customWidth="1"/>
    <col min="1011" max="1011" width="12.140625" style="128" bestFit="1" customWidth="1"/>
    <col min="1012" max="1012" width="3.85546875" style="128" customWidth="1"/>
    <col min="1013" max="1259" width="8.7109375" style="128"/>
    <col min="1260" max="1260" width="3.42578125" style="128" customWidth="1"/>
    <col min="1261" max="1261" width="7" style="128" bestFit="1" customWidth="1"/>
    <col min="1262" max="1262" width="13.42578125" style="128" customWidth="1"/>
    <col min="1263" max="1263" width="92.85546875" style="128" customWidth="1"/>
    <col min="1264" max="1264" width="5.7109375" style="128" bestFit="1" customWidth="1"/>
    <col min="1265" max="1265" width="10.5703125" style="128" bestFit="1" customWidth="1"/>
    <col min="1266" max="1266" width="8.42578125" style="128" bestFit="1" customWidth="1"/>
    <col min="1267" max="1267" width="12.140625" style="128" bestFit="1" customWidth="1"/>
    <col min="1268" max="1268" width="3.85546875" style="128" customWidth="1"/>
    <col min="1269" max="1515" width="8.7109375" style="128"/>
    <col min="1516" max="1516" width="3.42578125" style="128" customWidth="1"/>
    <col min="1517" max="1517" width="7" style="128" bestFit="1" customWidth="1"/>
    <col min="1518" max="1518" width="13.42578125" style="128" customWidth="1"/>
    <col min="1519" max="1519" width="92.85546875" style="128" customWidth="1"/>
    <col min="1520" max="1520" width="5.7109375" style="128" bestFit="1" customWidth="1"/>
    <col min="1521" max="1521" width="10.5703125" style="128" bestFit="1" customWidth="1"/>
    <col min="1522" max="1522" width="8.42578125" style="128" bestFit="1" customWidth="1"/>
    <col min="1523" max="1523" width="12.140625" style="128" bestFit="1" customWidth="1"/>
    <col min="1524" max="1524" width="3.85546875" style="128" customWidth="1"/>
    <col min="1525" max="1771" width="8.7109375" style="128"/>
    <col min="1772" max="1772" width="3.42578125" style="128" customWidth="1"/>
    <col min="1773" max="1773" width="7" style="128" bestFit="1" customWidth="1"/>
    <col min="1774" max="1774" width="13.42578125" style="128" customWidth="1"/>
    <col min="1775" max="1775" width="92.85546875" style="128" customWidth="1"/>
    <col min="1776" max="1776" width="5.7109375" style="128" bestFit="1" customWidth="1"/>
    <col min="1777" max="1777" width="10.5703125" style="128" bestFit="1" customWidth="1"/>
    <col min="1778" max="1778" width="8.42578125" style="128" bestFit="1" customWidth="1"/>
    <col min="1779" max="1779" width="12.140625" style="128" bestFit="1" customWidth="1"/>
    <col min="1780" max="1780" width="3.85546875" style="128" customWidth="1"/>
    <col min="1781" max="2027" width="8.7109375" style="128"/>
    <col min="2028" max="2028" width="3.42578125" style="128" customWidth="1"/>
    <col min="2029" max="2029" width="7" style="128" bestFit="1" customWidth="1"/>
    <col min="2030" max="2030" width="13.42578125" style="128" customWidth="1"/>
    <col min="2031" max="2031" width="92.85546875" style="128" customWidth="1"/>
    <col min="2032" max="2032" width="5.7109375" style="128" bestFit="1" customWidth="1"/>
    <col min="2033" max="2033" width="10.5703125" style="128" bestFit="1" customWidth="1"/>
    <col min="2034" max="2034" width="8.42578125" style="128" bestFit="1" customWidth="1"/>
    <col min="2035" max="2035" width="12.140625" style="128" bestFit="1" customWidth="1"/>
    <col min="2036" max="2036" width="3.85546875" style="128" customWidth="1"/>
    <col min="2037" max="2283" width="8.7109375" style="128"/>
    <col min="2284" max="2284" width="3.42578125" style="128" customWidth="1"/>
    <col min="2285" max="2285" width="7" style="128" bestFit="1" customWidth="1"/>
    <col min="2286" max="2286" width="13.42578125" style="128" customWidth="1"/>
    <col min="2287" max="2287" width="92.85546875" style="128" customWidth="1"/>
    <col min="2288" max="2288" width="5.7109375" style="128" bestFit="1" customWidth="1"/>
    <col min="2289" max="2289" width="10.5703125" style="128" bestFit="1" customWidth="1"/>
    <col min="2290" max="2290" width="8.42578125" style="128" bestFit="1" customWidth="1"/>
    <col min="2291" max="2291" width="12.140625" style="128" bestFit="1" customWidth="1"/>
    <col min="2292" max="2292" width="3.85546875" style="128" customWidth="1"/>
    <col min="2293" max="2539" width="8.7109375" style="128"/>
    <col min="2540" max="2540" width="3.42578125" style="128" customWidth="1"/>
    <col min="2541" max="2541" width="7" style="128" bestFit="1" customWidth="1"/>
    <col min="2542" max="2542" width="13.42578125" style="128" customWidth="1"/>
    <col min="2543" max="2543" width="92.85546875" style="128" customWidth="1"/>
    <col min="2544" max="2544" width="5.7109375" style="128" bestFit="1" customWidth="1"/>
    <col min="2545" max="2545" width="10.5703125" style="128" bestFit="1" customWidth="1"/>
    <col min="2546" max="2546" width="8.42578125" style="128" bestFit="1" customWidth="1"/>
    <col min="2547" max="2547" width="12.140625" style="128" bestFit="1" customWidth="1"/>
    <col min="2548" max="2548" width="3.85546875" style="128" customWidth="1"/>
    <col min="2549" max="2795" width="8.7109375" style="128"/>
    <col min="2796" max="2796" width="3.42578125" style="128" customWidth="1"/>
    <col min="2797" max="2797" width="7" style="128" bestFit="1" customWidth="1"/>
    <col min="2798" max="2798" width="13.42578125" style="128" customWidth="1"/>
    <col min="2799" max="2799" width="92.85546875" style="128" customWidth="1"/>
    <col min="2800" max="2800" width="5.7109375" style="128" bestFit="1" customWidth="1"/>
    <col min="2801" max="2801" width="10.5703125" style="128" bestFit="1" customWidth="1"/>
    <col min="2802" max="2802" width="8.42578125" style="128" bestFit="1" customWidth="1"/>
    <col min="2803" max="2803" width="12.140625" style="128" bestFit="1" customWidth="1"/>
    <col min="2804" max="2804" width="3.85546875" style="128" customWidth="1"/>
    <col min="2805" max="3051" width="8.7109375" style="128"/>
    <col min="3052" max="3052" width="3.42578125" style="128" customWidth="1"/>
    <col min="3053" max="3053" width="7" style="128" bestFit="1" customWidth="1"/>
    <col min="3054" max="3054" width="13.42578125" style="128" customWidth="1"/>
    <col min="3055" max="3055" width="92.85546875" style="128" customWidth="1"/>
    <col min="3056" max="3056" width="5.7109375" style="128" bestFit="1" customWidth="1"/>
    <col min="3057" max="3057" width="10.5703125" style="128" bestFit="1" customWidth="1"/>
    <col min="3058" max="3058" width="8.42578125" style="128" bestFit="1" customWidth="1"/>
    <col min="3059" max="3059" width="12.140625" style="128" bestFit="1" customWidth="1"/>
    <col min="3060" max="3060" width="3.85546875" style="128" customWidth="1"/>
    <col min="3061" max="3307" width="8.7109375" style="128"/>
    <col min="3308" max="3308" width="3.42578125" style="128" customWidth="1"/>
    <col min="3309" max="3309" width="7" style="128" bestFit="1" customWidth="1"/>
    <col min="3310" max="3310" width="13.42578125" style="128" customWidth="1"/>
    <col min="3311" max="3311" width="92.85546875" style="128" customWidth="1"/>
    <col min="3312" max="3312" width="5.7109375" style="128" bestFit="1" customWidth="1"/>
    <col min="3313" max="3313" width="10.5703125" style="128" bestFit="1" customWidth="1"/>
    <col min="3314" max="3314" width="8.42578125" style="128" bestFit="1" customWidth="1"/>
    <col min="3315" max="3315" width="12.140625" style="128" bestFit="1" customWidth="1"/>
    <col min="3316" max="3316" width="3.85546875" style="128" customWidth="1"/>
    <col min="3317" max="3563" width="8.7109375" style="128"/>
    <col min="3564" max="3564" width="3.42578125" style="128" customWidth="1"/>
    <col min="3565" max="3565" width="7" style="128" bestFit="1" customWidth="1"/>
    <col min="3566" max="3566" width="13.42578125" style="128" customWidth="1"/>
    <col min="3567" max="3567" width="92.85546875" style="128" customWidth="1"/>
    <col min="3568" max="3568" width="5.7109375" style="128" bestFit="1" customWidth="1"/>
    <col min="3569" max="3569" width="10.5703125" style="128" bestFit="1" customWidth="1"/>
    <col min="3570" max="3570" width="8.42578125" style="128" bestFit="1" customWidth="1"/>
    <col min="3571" max="3571" width="12.140625" style="128" bestFit="1" customWidth="1"/>
    <col min="3572" max="3572" width="3.85546875" style="128" customWidth="1"/>
    <col min="3573" max="3819" width="8.7109375" style="128"/>
    <col min="3820" max="3820" width="3.42578125" style="128" customWidth="1"/>
    <col min="3821" max="3821" width="7" style="128" bestFit="1" customWidth="1"/>
    <col min="3822" max="3822" width="13.42578125" style="128" customWidth="1"/>
    <col min="3823" max="3823" width="92.85546875" style="128" customWidth="1"/>
    <col min="3824" max="3824" width="5.7109375" style="128" bestFit="1" customWidth="1"/>
    <col min="3825" max="3825" width="10.5703125" style="128" bestFit="1" customWidth="1"/>
    <col min="3826" max="3826" width="8.42578125" style="128" bestFit="1" customWidth="1"/>
    <col min="3827" max="3827" width="12.140625" style="128" bestFit="1" customWidth="1"/>
    <col min="3828" max="3828" width="3.85546875" style="128" customWidth="1"/>
    <col min="3829" max="4075" width="8.7109375" style="128"/>
    <col min="4076" max="4076" width="3.42578125" style="128" customWidth="1"/>
    <col min="4077" max="4077" width="7" style="128" bestFit="1" customWidth="1"/>
    <col min="4078" max="4078" width="13.42578125" style="128" customWidth="1"/>
    <col min="4079" max="4079" width="92.85546875" style="128" customWidth="1"/>
    <col min="4080" max="4080" width="5.7109375" style="128" bestFit="1" customWidth="1"/>
    <col min="4081" max="4081" width="10.5703125" style="128" bestFit="1" customWidth="1"/>
    <col min="4082" max="4082" width="8.42578125" style="128" bestFit="1" customWidth="1"/>
    <col min="4083" max="4083" width="12.140625" style="128" bestFit="1" customWidth="1"/>
    <col min="4084" max="4084" width="3.85546875" style="128" customWidth="1"/>
    <col min="4085" max="4331" width="8.7109375" style="128"/>
    <col min="4332" max="4332" width="3.42578125" style="128" customWidth="1"/>
    <col min="4333" max="4333" width="7" style="128" bestFit="1" customWidth="1"/>
    <col min="4334" max="4334" width="13.42578125" style="128" customWidth="1"/>
    <col min="4335" max="4335" width="92.85546875" style="128" customWidth="1"/>
    <col min="4336" max="4336" width="5.7109375" style="128" bestFit="1" customWidth="1"/>
    <col min="4337" max="4337" width="10.5703125" style="128" bestFit="1" customWidth="1"/>
    <col min="4338" max="4338" width="8.42578125" style="128" bestFit="1" customWidth="1"/>
    <col min="4339" max="4339" width="12.140625" style="128" bestFit="1" customWidth="1"/>
    <col min="4340" max="4340" width="3.85546875" style="128" customWidth="1"/>
    <col min="4341" max="4587" width="8.7109375" style="128"/>
    <col min="4588" max="4588" width="3.42578125" style="128" customWidth="1"/>
    <col min="4589" max="4589" width="7" style="128" bestFit="1" customWidth="1"/>
    <col min="4590" max="4590" width="13.42578125" style="128" customWidth="1"/>
    <col min="4591" max="4591" width="92.85546875" style="128" customWidth="1"/>
    <col min="4592" max="4592" width="5.7109375" style="128" bestFit="1" customWidth="1"/>
    <col min="4593" max="4593" width="10.5703125" style="128" bestFit="1" customWidth="1"/>
    <col min="4594" max="4594" width="8.42578125" style="128" bestFit="1" customWidth="1"/>
    <col min="4595" max="4595" width="12.140625" style="128" bestFit="1" customWidth="1"/>
    <col min="4596" max="4596" width="3.85546875" style="128" customWidth="1"/>
    <col min="4597" max="4843" width="8.7109375" style="128"/>
    <col min="4844" max="4844" width="3.42578125" style="128" customWidth="1"/>
    <col min="4845" max="4845" width="7" style="128" bestFit="1" customWidth="1"/>
    <col min="4846" max="4846" width="13.42578125" style="128" customWidth="1"/>
    <col min="4847" max="4847" width="92.85546875" style="128" customWidth="1"/>
    <col min="4848" max="4848" width="5.7109375" style="128" bestFit="1" customWidth="1"/>
    <col min="4849" max="4849" width="10.5703125" style="128" bestFit="1" customWidth="1"/>
    <col min="4850" max="4850" width="8.42578125" style="128" bestFit="1" customWidth="1"/>
    <col min="4851" max="4851" width="12.140625" style="128" bestFit="1" customWidth="1"/>
    <col min="4852" max="4852" width="3.85546875" style="128" customWidth="1"/>
    <col min="4853" max="5099" width="8.7109375" style="128"/>
    <col min="5100" max="5100" width="3.42578125" style="128" customWidth="1"/>
    <col min="5101" max="5101" width="7" style="128" bestFit="1" customWidth="1"/>
    <col min="5102" max="5102" width="13.42578125" style="128" customWidth="1"/>
    <col min="5103" max="5103" width="92.85546875" style="128" customWidth="1"/>
    <col min="5104" max="5104" width="5.7109375" style="128" bestFit="1" customWidth="1"/>
    <col min="5105" max="5105" width="10.5703125" style="128" bestFit="1" customWidth="1"/>
    <col min="5106" max="5106" width="8.42578125" style="128" bestFit="1" customWidth="1"/>
    <col min="5107" max="5107" width="12.140625" style="128" bestFit="1" customWidth="1"/>
    <col min="5108" max="5108" width="3.85546875" style="128" customWidth="1"/>
    <col min="5109" max="5355" width="8.7109375" style="128"/>
    <col min="5356" max="5356" width="3.42578125" style="128" customWidth="1"/>
    <col min="5357" max="5357" width="7" style="128" bestFit="1" customWidth="1"/>
    <col min="5358" max="5358" width="13.42578125" style="128" customWidth="1"/>
    <col min="5359" max="5359" width="92.85546875" style="128" customWidth="1"/>
    <col min="5360" max="5360" width="5.7109375" style="128" bestFit="1" customWidth="1"/>
    <col min="5361" max="5361" width="10.5703125" style="128" bestFit="1" customWidth="1"/>
    <col min="5362" max="5362" width="8.42578125" style="128" bestFit="1" customWidth="1"/>
    <col min="5363" max="5363" width="12.140625" style="128" bestFit="1" customWidth="1"/>
    <col min="5364" max="5364" width="3.85546875" style="128" customWidth="1"/>
    <col min="5365" max="5611" width="8.7109375" style="128"/>
    <col min="5612" max="5612" width="3.42578125" style="128" customWidth="1"/>
    <col min="5613" max="5613" width="7" style="128" bestFit="1" customWidth="1"/>
    <col min="5614" max="5614" width="13.42578125" style="128" customWidth="1"/>
    <col min="5615" max="5615" width="92.85546875" style="128" customWidth="1"/>
    <col min="5616" max="5616" width="5.7109375" style="128" bestFit="1" customWidth="1"/>
    <col min="5617" max="5617" width="10.5703125" style="128" bestFit="1" customWidth="1"/>
    <col min="5618" max="5618" width="8.42578125" style="128" bestFit="1" customWidth="1"/>
    <col min="5619" max="5619" width="12.140625" style="128" bestFit="1" customWidth="1"/>
    <col min="5620" max="5620" width="3.85546875" style="128" customWidth="1"/>
    <col min="5621" max="5867" width="8.7109375" style="128"/>
    <col min="5868" max="5868" width="3.42578125" style="128" customWidth="1"/>
    <col min="5869" max="5869" width="7" style="128" bestFit="1" customWidth="1"/>
    <col min="5870" max="5870" width="13.42578125" style="128" customWidth="1"/>
    <col min="5871" max="5871" width="92.85546875" style="128" customWidth="1"/>
    <col min="5872" max="5872" width="5.7109375" style="128" bestFit="1" customWidth="1"/>
    <col min="5873" max="5873" width="10.5703125" style="128" bestFit="1" customWidth="1"/>
    <col min="5874" max="5874" width="8.42578125" style="128" bestFit="1" customWidth="1"/>
    <col min="5875" max="5875" width="12.140625" style="128" bestFit="1" customWidth="1"/>
    <col min="5876" max="5876" width="3.85546875" style="128" customWidth="1"/>
    <col min="5877" max="6123" width="8.7109375" style="128"/>
    <col min="6124" max="6124" width="3.42578125" style="128" customWidth="1"/>
    <col min="6125" max="6125" width="7" style="128" bestFit="1" customWidth="1"/>
    <col min="6126" max="6126" width="13.42578125" style="128" customWidth="1"/>
    <col min="6127" max="6127" width="92.85546875" style="128" customWidth="1"/>
    <col min="6128" max="6128" width="5.7109375" style="128" bestFit="1" customWidth="1"/>
    <col min="6129" max="6129" width="10.5703125" style="128" bestFit="1" customWidth="1"/>
    <col min="6130" max="6130" width="8.42578125" style="128" bestFit="1" customWidth="1"/>
    <col min="6131" max="6131" width="12.140625" style="128" bestFit="1" customWidth="1"/>
    <col min="6132" max="6132" width="3.85546875" style="128" customWidth="1"/>
    <col min="6133" max="6379" width="8.7109375" style="128"/>
    <col min="6380" max="6380" width="3.42578125" style="128" customWidth="1"/>
    <col min="6381" max="6381" width="7" style="128" bestFit="1" customWidth="1"/>
    <col min="6382" max="6382" width="13.42578125" style="128" customWidth="1"/>
    <col min="6383" max="6383" width="92.85546875" style="128" customWidth="1"/>
    <col min="6384" max="6384" width="5.7109375" style="128" bestFit="1" customWidth="1"/>
    <col min="6385" max="6385" width="10.5703125" style="128" bestFit="1" customWidth="1"/>
    <col min="6386" max="6386" width="8.42578125" style="128" bestFit="1" customWidth="1"/>
    <col min="6387" max="6387" width="12.140625" style="128" bestFit="1" customWidth="1"/>
    <col min="6388" max="6388" width="3.85546875" style="128" customWidth="1"/>
    <col min="6389" max="6635" width="8.7109375" style="128"/>
    <col min="6636" max="6636" width="3.42578125" style="128" customWidth="1"/>
    <col min="6637" max="6637" width="7" style="128" bestFit="1" customWidth="1"/>
    <col min="6638" max="6638" width="13.42578125" style="128" customWidth="1"/>
    <col min="6639" max="6639" width="92.85546875" style="128" customWidth="1"/>
    <col min="6640" max="6640" width="5.7109375" style="128" bestFit="1" customWidth="1"/>
    <col min="6641" max="6641" width="10.5703125" style="128" bestFit="1" customWidth="1"/>
    <col min="6642" max="6642" width="8.42578125" style="128" bestFit="1" customWidth="1"/>
    <col min="6643" max="6643" width="12.140625" style="128" bestFit="1" customWidth="1"/>
    <col min="6644" max="6644" width="3.85546875" style="128" customWidth="1"/>
    <col min="6645" max="6891" width="8.7109375" style="128"/>
    <col min="6892" max="6892" width="3.42578125" style="128" customWidth="1"/>
    <col min="6893" max="6893" width="7" style="128" bestFit="1" customWidth="1"/>
    <col min="6894" max="6894" width="13.42578125" style="128" customWidth="1"/>
    <col min="6895" max="6895" width="92.85546875" style="128" customWidth="1"/>
    <col min="6896" max="6896" width="5.7109375" style="128" bestFit="1" customWidth="1"/>
    <col min="6897" max="6897" width="10.5703125" style="128" bestFit="1" customWidth="1"/>
    <col min="6898" max="6898" width="8.42578125" style="128" bestFit="1" customWidth="1"/>
    <col min="6899" max="6899" width="12.140625" style="128" bestFit="1" customWidth="1"/>
    <col min="6900" max="6900" width="3.85546875" style="128" customWidth="1"/>
    <col min="6901" max="7147" width="8.7109375" style="128"/>
    <col min="7148" max="7148" width="3.42578125" style="128" customWidth="1"/>
    <col min="7149" max="7149" width="7" style="128" bestFit="1" customWidth="1"/>
    <col min="7150" max="7150" width="13.42578125" style="128" customWidth="1"/>
    <col min="7151" max="7151" width="92.85546875" style="128" customWidth="1"/>
    <col min="7152" max="7152" width="5.7109375" style="128" bestFit="1" customWidth="1"/>
    <col min="7153" max="7153" width="10.5703125" style="128" bestFit="1" customWidth="1"/>
    <col min="7154" max="7154" width="8.42578125" style="128" bestFit="1" customWidth="1"/>
    <col min="7155" max="7155" width="12.140625" style="128" bestFit="1" customWidth="1"/>
    <col min="7156" max="7156" width="3.85546875" style="128" customWidth="1"/>
    <col min="7157" max="7403" width="8.7109375" style="128"/>
    <col min="7404" max="7404" width="3.42578125" style="128" customWidth="1"/>
    <col min="7405" max="7405" width="7" style="128" bestFit="1" customWidth="1"/>
    <col min="7406" max="7406" width="13.42578125" style="128" customWidth="1"/>
    <col min="7407" max="7407" width="92.85546875" style="128" customWidth="1"/>
    <col min="7408" max="7408" width="5.7109375" style="128" bestFit="1" customWidth="1"/>
    <col min="7409" max="7409" width="10.5703125" style="128" bestFit="1" customWidth="1"/>
    <col min="7410" max="7410" width="8.42578125" style="128" bestFit="1" customWidth="1"/>
    <col min="7411" max="7411" width="12.140625" style="128" bestFit="1" customWidth="1"/>
    <col min="7412" max="7412" width="3.85546875" style="128" customWidth="1"/>
    <col min="7413" max="7659" width="8.7109375" style="128"/>
    <col min="7660" max="7660" width="3.42578125" style="128" customWidth="1"/>
    <col min="7661" max="7661" width="7" style="128" bestFit="1" customWidth="1"/>
    <col min="7662" max="7662" width="13.42578125" style="128" customWidth="1"/>
    <col min="7663" max="7663" width="92.85546875" style="128" customWidth="1"/>
    <col min="7664" max="7664" width="5.7109375" style="128" bestFit="1" customWidth="1"/>
    <col min="7665" max="7665" width="10.5703125" style="128" bestFit="1" customWidth="1"/>
    <col min="7666" max="7666" width="8.42578125" style="128" bestFit="1" customWidth="1"/>
    <col min="7667" max="7667" width="12.140625" style="128" bestFit="1" customWidth="1"/>
    <col min="7668" max="7668" width="3.85546875" style="128" customWidth="1"/>
    <col min="7669" max="7915" width="8.7109375" style="128"/>
    <col min="7916" max="7916" width="3.42578125" style="128" customWidth="1"/>
    <col min="7917" max="7917" width="7" style="128" bestFit="1" customWidth="1"/>
    <col min="7918" max="7918" width="13.42578125" style="128" customWidth="1"/>
    <col min="7919" max="7919" width="92.85546875" style="128" customWidth="1"/>
    <col min="7920" max="7920" width="5.7109375" style="128" bestFit="1" customWidth="1"/>
    <col min="7921" max="7921" width="10.5703125" style="128" bestFit="1" customWidth="1"/>
    <col min="7922" max="7922" width="8.42578125" style="128" bestFit="1" customWidth="1"/>
    <col min="7923" max="7923" width="12.140625" style="128" bestFit="1" customWidth="1"/>
    <col min="7924" max="7924" width="3.85546875" style="128" customWidth="1"/>
    <col min="7925" max="8171" width="8.7109375" style="128"/>
    <col min="8172" max="8172" width="3.42578125" style="128" customWidth="1"/>
    <col min="8173" max="8173" width="7" style="128" bestFit="1" customWidth="1"/>
    <col min="8174" max="8174" width="13.42578125" style="128" customWidth="1"/>
    <col min="8175" max="8175" width="92.85546875" style="128" customWidth="1"/>
    <col min="8176" max="8176" width="5.7109375" style="128" bestFit="1" customWidth="1"/>
    <col min="8177" max="8177" width="10.5703125" style="128" bestFit="1" customWidth="1"/>
    <col min="8178" max="8178" width="8.42578125" style="128" bestFit="1" customWidth="1"/>
    <col min="8179" max="8179" width="12.140625" style="128" bestFit="1" customWidth="1"/>
    <col min="8180" max="8180" width="3.85546875" style="128" customWidth="1"/>
    <col min="8181" max="8427" width="8.7109375" style="128"/>
    <col min="8428" max="8428" width="3.42578125" style="128" customWidth="1"/>
    <col min="8429" max="8429" width="7" style="128" bestFit="1" customWidth="1"/>
    <col min="8430" max="8430" width="13.42578125" style="128" customWidth="1"/>
    <col min="8431" max="8431" width="92.85546875" style="128" customWidth="1"/>
    <col min="8432" max="8432" width="5.7109375" style="128" bestFit="1" customWidth="1"/>
    <col min="8433" max="8433" width="10.5703125" style="128" bestFit="1" customWidth="1"/>
    <col min="8434" max="8434" width="8.42578125" style="128" bestFit="1" customWidth="1"/>
    <col min="8435" max="8435" width="12.140625" style="128" bestFit="1" customWidth="1"/>
    <col min="8436" max="8436" width="3.85546875" style="128" customWidth="1"/>
    <col min="8437" max="8683" width="8.7109375" style="128"/>
    <col min="8684" max="8684" width="3.42578125" style="128" customWidth="1"/>
    <col min="8685" max="8685" width="7" style="128" bestFit="1" customWidth="1"/>
    <col min="8686" max="8686" width="13.42578125" style="128" customWidth="1"/>
    <col min="8687" max="8687" width="92.85546875" style="128" customWidth="1"/>
    <col min="8688" max="8688" width="5.7109375" style="128" bestFit="1" customWidth="1"/>
    <col min="8689" max="8689" width="10.5703125" style="128" bestFit="1" customWidth="1"/>
    <col min="8690" max="8690" width="8.42578125" style="128" bestFit="1" customWidth="1"/>
    <col min="8691" max="8691" width="12.140625" style="128" bestFit="1" customWidth="1"/>
    <col min="8692" max="8692" width="3.85546875" style="128" customWidth="1"/>
    <col min="8693" max="8939" width="8.7109375" style="128"/>
    <col min="8940" max="8940" width="3.42578125" style="128" customWidth="1"/>
    <col min="8941" max="8941" width="7" style="128" bestFit="1" customWidth="1"/>
    <col min="8942" max="8942" width="13.42578125" style="128" customWidth="1"/>
    <col min="8943" max="8943" width="92.85546875" style="128" customWidth="1"/>
    <col min="8944" max="8944" width="5.7109375" style="128" bestFit="1" customWidth="1"/>
    <col min="8945" max="8945" width="10.5703125" style="128" bestFit="1" customWidth="1"/>
    <col min="8946" max="8946" width="8.42578125" style="128" bestFit="1" customWidth="1"/>
    <col min="8947" max="8947" width="12.140625" style="128" bestFit="1" customWidth="1"/>
    <col min="8948" max="8948" width="3.85546875" style="128" customWidth="1"/>
    <col min="8949" max="9195" width="8.7109375" style="128"/>
    <col min="9196" max="9196" width="3.42578125" style="128" customWidth="1"/>
    <col min="9197" max="9197" width="7" style="128" bestFit="1" customWidth="1"/>
    <col min="9198" max="9198" width="13.42578125" style="128" customWidth="1"/>
    <col min="9199" max="9199" width="92.85546875" style="128" customWidth="1"/>
    <col min="9200" max="9200" width="5.7109375" style="128" bestFit="1" customWidth="1"/>
    <col min="9201" max="9201" width="10.5703125" style="128" bestFit="1" customWidth="1"/>
    <col min="9202" max="9202" width="8.42578125" style="128" bestFit="1" customWidth="1"/>
    <col min="9203" max="9203" width="12.140625" style="128" bestFit="1" customWidth="1"/>
    <col min="9204" max="9204" width="3.85546875" style="128" customWidth="1"/>
    <col min="9205" max="9451" width="8.7109375" style="128"/>
    <col min="9452" max="9452" width="3.42578125" style="128" customWidth="1"/>
    <col min="9453" max="9453" width="7" style="128" bestFit="1" customWidth="1"/>
    <col min="9454" max="9454" width="13.42578125" style="128" customWidth="1"/>
    <col min="9455" max="9455" width="92.85546875" style="128" customWidth="1"/>
    <col min="9456" max="9456" width="5.7109375" style="128" bestFit="1" customWidth="1"/>
    <col min="9457" max="9457" width="10.5703125" style="128" bestFit="1" customWidth="1"/>
    <col min="9458" max="9458" width="8.42578125" style="128" bestFit="1" customWidth="1"/>
    <col min="9459" max="9459" width="12.140625" style="128" bestFit="1" customWidth="1"/>
    <col min="9460" max="9460" width="3.85546875" style="128" customWidth="1"/>
    <col min="9461" max="9707" width="8.7109375" style="128"/>
    <col min="9708" max="9708" width="3.42578125" style="128" customWidth="1"/>
    <col min="9709" max="9709" width="7" style="128" bestFit="1" customWidth="1"/>
    <col min="9710" max="9710" width="13.42578125" style="128" customWidth="1"/>
    <col min="9711" max="9711" width="92.85546875" style="128" customWidth="1"/>
    <col min="9712" max="9712" width="5.7109375" style="128" bestFit="1" customWidth="1"/>
    <col min="9713" max="9713" width="10.5703125" style="128" bestFit="1" customWidth="1"/>
    <col min="9714" max="9714" width="8.42578125" style="128" bestFit="1" customWidth="1"/>
    <col min="9715" max="9715" width="12.140625" style="128" bestFit="1" customWidth="1"/>
    <col min="9716" max="9716" width="3.85546875" style="128" customWidth="1"/>
    <col min="9717" max="9963" width="8.7109375" style="128"/>
    <col min="9964" max="9964" width="3.42578125" style="128" customWidth="1"/>
    <col min="9965" max="9965" width="7" style="128" bestFit="1" customWidth="1"/>
    <col min="9966" max="9966" width="13.42578125" style="128" customWidth="1"/>
    <col min="9967" max="9967" width="92.85546875" style="128" customWidth="1"/>
    <col min="9968" max="9968" width="5.7109375" style="128" bestFit="1" customWidth="1"/>
    <col min="9969" max="9969" width="10.5703125" style="128" bestFit="1" customWidth="1"/>
    <col min="9970" max="9970" width="8.42578125" style="128" bestFit="1" customWidth="1"/>
    <col min="9971" max="9971" width="12.140625" style="128" bestFit="1" customWidth="1"/>
    <col min="9972" max="9972" width="3.85546875" style="128" customWidth="1"/>
    <col min="9973" max="10219" width="8.7109375" style="128"/>
    <col min="10220" max="10220" width="3.42578125" style="128" customWidth="1"/>
    <col min="10221" max="10221" width="7" style="128" bestFit="1" customWidth="1"/>
    <col min="10222" max="10222" width="13.42578125" style="128" customWidth="1"/>
    <col min="10223" max="10223" width="92.85546875" style="128" customWidth="1"/>
    <col min="10224" max="10224" width="5.7109375" style="128" bestFit="1" customWidth="1"/>
    <col min="10225" max="10225" width="10.5703125" style="128" bestFit="1" customWidth="1"/>
    <col min="10226" max="10226" width="8.42578125" style="128" bestFit="1" customWidth="1"/>
    <col min="10227" max="10227" width="12.140625" style="128" bestFit="1" customWidth="1"/>
    <col min="10228" max="10228" width="3.85546875" style="128" customWidth="1"/>
    <col min="10229" max="10475" width="8.7109375" style="128"/>
    <col min="10476" max="10476" width="3.42578125" style="128" customWidth="1"/>
    <col min="10477" max="10477" width="7" style="128" bestFit="1" customWidth="1"/>
    <col min="10478" max="10478" width="13.42578125" style="128" customWidth="1"/>
    <col min="10479" max="10479" width="92.85546875" style="128" customWidth="1"/>
    <col min="10480" max="10480" width="5.7109375" style="128" bestFit="1" customWidth="1"/>
    <col min="10481" max="10481" width="10.5703125" style="128" bestFit="1" customWidth="1"/>
    <col min="10482" max="10482" width="8.42578125" style="128" bestFit="1" customWidth="1"/>
    <col min="10483" max="10483" width="12.140625" style="128" bestFit="1" customWidth="1"/>
    <col min="10484" max="10484" width="3.85546875" style="128" customWidth="1"/>
    <col min="10485" max="10731" width="8.7109375" style="128"/>
    <col min="10732" max="10732" width="3.42578125" style="128" customWidth="1"/>
    <col min="10733" max="10733" width="7" style="128" bestFit="1" customWidth="1"/>
    <col min="10734" max="10734" width="13.42578125" style="128" customWidth="1"/>
    <col min="10735" max="10735" width="92.85546875" style="128" customWidth="1"/>
    <col min="10736" max="10736" width="5.7109375" style="128" bestFit="1" customWidth="1"/>
    <col min="10737" max="10737" width="10.5703125" style="128" bestFit="1" customWidth="1"/>
    <col min="10738" max="10738" width="8.42578125" style="128" bestFit="1" customWidth="1"/>
    <col min="10739" max="10739" width="12.140625" style="128" bestFit="1" customWidth="1"/>
    <col min="10740" max="10740" width="3.85546875" style="128" customWidth="1"/>
    <col min="10741" max="10987" width="8.7109375" style="128"/>
    <col min="10988" max="10988" width="3.42578125" style="128" customWidth="1"/>
    <col min="10989" max="10989" width="7" style="128" bestFit="1" customWidth="1"/>
    <col min="10990" max="10990" width="13.42578125" style="128" customWidth="1"/>
    <col min="10991" max="10991" width="92.85546875" style="128" customWidth="1"/>
    <col min="10992" max="10992" width="5.7109375" style="128" bestFit="1" customWidth="1"/>
    <col min="10993" max="10993" width="10.5703125" style="128" bestFit="1" customWidth="1"/>
    <col min="10994" max="10994" width="8.42578125" style="128" bestFit="1" customWidth="1"/>
    <col min="10995" max="10995" width="12.140625" style="128" bestFit="1" customWidth="1"/>
    <col min="10996" max="10996" width="3.85546875" style="128" customWidth="1"/>
    <col min="10997" max="11243" width="8.7109375" style="128"/>
    <col min="11244" max="11244" width="3.42578125" style="128" customWidth="1"/>
    <col min="11245" max="11245" width="7" style="128" bestFit="1" customWidth="1"/>
    <col min="11246" max="11246" width="13.42578125" style="128" customWidth="1"/>
    <col min="11247" max="11247" width="92.85546875" style="128" customWidth="1"/>
    <col min="11248" max="11248" width="5.7109375" style="128" bestFit="1" customWidth="1"/>
    <col min="11249" max="11249" width="10.5703125" style="128" bestFit="1" customWidth="1"/>
    <col min="11250" max="11250" width="8.42578125" style="128" bestFit="1" customWidth="1"/>
    <col min="11251" max="11251" width="12.140625" style="128" bestFit="1" customWidth="1"/>
    <col min="11252" max="11252" width="3.85546875" style="128" customWidth="1"/>
    <col min="11253" max="11499" width="8.7109375" style="128"/>
    <col min="11500" max="11500" width="3.42578125" style="128" customWidth="1"/>
    <col min="11501" max="11501" width="7" style="128" bestFit="1" customWidth="1"/>
    <col min="11502" max="11502" width="13.42578125" style="128" customWidth="1"/>
    <col min="11503" max="11503" width="92.85546875" style="128" customWidth="1"/>
    <col min="11504" max="11504" width="5.7109375" style="128" bestFit="1" customWidth="1"/>
    <col min="11505" max="11505" width="10.5703125" style="128" bestFit="1" customWidth="1"/>
    <col min="11506" max="11506" width="8.42578125" style="128" bestFit="1" customWidth="1"/>
    <col min="11507" max="11507" width="12.140625" style="128" bestFit="1" customWidth="1"/>
    <col min="11508" max="11508" width="3.85546875" style="128" customWidth="1"/>
    <col min="11509" max="11755" width="8.7109375" style="128"/>
    <col min="11756" max="11756" width="3.42578125" style="128" customWidth="1"/>
    <col min="11757" max="11757" width="7" style="128" bestFit="1" customWidth="1"/>
    <col min="11758" max="11758" width="13.42578125" style="128" customWidth="1"/>
    <col min="11759" max="11759" width="92.85546875" style="128" customWidth="1"/>
    <col min="11760" max="11760" width="5.7109375" style="128" bestFit="1" customWidth="1"/>
    <col min="11761" max="11761" width="10.5703125" style="128" bestFit="1" customWidth="1"/>
    <col min="11762" max="11762" width="8.42578125" style="128" bestFit="1" customWidth="1"/>
    <col min="11763" max="11763" width="12.140625" style="128" bestFit="1" customWidth="1"/>
    <col min="11764" max="11764" width="3.85546875" style="128" customWidth="1"/>
    <col min="11765" max="12011" width="8.7109375" style="128"/>
    <col min="12012" max="12012" width="3.42578125" style="128" customWidth="1"/>
    <col min="12013" max="12013" width="7" style="128" bestFit="1" customWidth="1"/>
    <col min="12014" max="12014" width="13.42578125" style="128" customWidth="1"/>
    <col min="12015" max="12015" width="92.85546875" style="128" customWidth="1"/>
    <col min="12016" max="12016" width="5.7109375" style="128" bestFit="1" customWidth="1"/>
    <col min="12017" max="12017" width="10.5703125" style="128" bestFit="1" customWidth="1"/>
    <col min="12018" max="12018" width="8.42578125" style="128" bestFit="1" customWidth="1"/>
    <col min="12019" max="12019" width="12.140625" style="128" bestFit="1" customWidth="1"/>
    <col min="12020" max="12020" width="3.85546875" style="128" customWidth="1"/>
    <col min="12021" max="12267" width="8.7109375" style="128"/>
    <col min="12268" max="12268" width="3.42578125" style="128" customWidth="1"/>
    <col min="12269" max="12269" width="7" style="128" bestFit="1" customWidth="1"/>
    <col min="12270" max="12270" width="13.42578125" style="128" customWidth="1"/>
    <col min="12271" max="12271" width="92.85546875" style="128" customWidth="1"/>
    <col min="12272" max="12272" width="5.7109375" style="128" bestFit="1" customWidth="1"/>
    <col min="12273" max="12273" width="10.5703125" style="128" bestFit="1" customWidth="1"/>
    <col min="12274" max="12274" width="8.42578125" style="128" bestFit="1" customWidth="1"/>
    <col min="12275" max="12275" width="12.140625" style="128" bestFit="1" customWidth="1"/>
    <col min="12276" max="12276" width="3.85546875" style="128" customWidth="1"/>
    <col min="12277" max="12523" width="8.7109375" style="128"/>
    <col min="12524" max="12524" width="3.42578125" style="128" customWidth="1"/>
    <col min="12525" max="12525" width="7" style="128" bestFit="1" customWidth="1"/>
    <col min="12526" max="12526" width="13.42578125" style="128" customWidth="1"/>
    <col min="12527" max="12527" width="92.85546875" style="128" customWidth="1"/>
    <col min="12528" max="12528" width="5.7109375" style="128" bestFit="1" customWidth="1"/>
    <col min="12529" max="12529" width="10.5703125" style="128" bestFit="1" customWidth="1"/>
    <col min="12530" max="12530" width="8.42578125" style="128" bestFit="1" customWidth="1"/>
    <col min="12531" max="12531" width="12.140625" style="128" bestFit="1" customWidth="1"/>
    <col min="12532" max="12532" width="3.85546875" style="128" customWidth="1"/>
    <col min="12533" max="12779" width="8.7109375" style="128"/>
    <col min="12780" max="12780" width="3.42578125" style="128" customWidth="1"/>
    <col min="12781" max="12781" width="7" style="128" bestFit="1" customWidth="1"/>
    <col min="12782" max="12782" width="13.42578125" style="128" customWidth="1"/>
    <col min="12783" max="12783" width="92.85546875" style="128" customWidth="1"/>
    <col min="12784" max="12784" width="5.7109375" style="128" bestFit="1" customWidth="1"/>
    <col min="12785" max="12785" width="10.5703125" style="128" bestFit="1" customWidth="1"/>
    <col min="12786" max="12786" width="8.42578125" style="128" bestFit="1" customWidth="1"/>
    <col min="12787" max="12787" width="12.140625" style="128" bestFit="1" customWidth="1"/>
    <col min="12788" max="12788" width="3.85546875" style="128" customWidth="1"/>
    <col min="12789" max="13035" width="8.7109375" style="128"/>
    <col min="13036" max="13036" width="3.42578125" style="128" customWidth="1"/>
    <col min="13037" max="13037" width="7" style="128" bestFit="1" customWidth="1"/>
    <col min="13038" max="13038" width="13.42578125" style="128" customWidth="1"/>
    <col min="13039" max="13039" width="92.85546875" style="128" customWidth="1"/>
    <col min="13040" max="13040" width="5.7109375" style="128" bestFit="1" customWidth="1"/>
    <col min="13041" max="13041" width="10.5703125" style="128" bestFit="1" customWidth="1"/>
    <col min="13042" max="13042" width="8.42578125" style="128" bestFit="1" customWidth="1"/>
    <col min="13043" max="13043" width="12.140625" style="128" bestFit="1" customWidth="1"/>
    <col min="13044" max="13044" width="3.85546875" style="128" customWidth="1"/>
    <col min="13045" max="13291" width="8.7109375" style="128"/>
    <col min="13292" max="13292" width="3.42578125" style="128" customWidth="1"/>
    <col min="13293" max="13293" width="7" style="128" bestFit="1" customWidth="1"/>
    <col min="13294" max="13294" width="13.42578125" style="128" customWidth="1"/>
    <col min="13295" max="13295" width="92.85546875" style="128" customWidth="1"/>
    <col min="13296" max="13296" width="5.7109375" style="128" bestFit="1" customWidth="1"/>
    <col min="13297" max="13297" width="10.5703125" style="128" bestFit="1" customWidth="1"/>
    <col min="13298" max="13298" width="8.42578125" style="128" bestFit="1" customWidth="1"/>
    <col min="13299" max="13299" width="12.140625" style="128" bestFit="1" customWidth="1"/>
    <col min="13300" max="13300" width="3.85546875" style="128" customWidth="1"/>
    <col min="13301" max="13547" width="8.7109375" style="128"/>
    <col min="13548" max="13548" width="3.42578125" style="128" customWidth="1"/>
    <col min="13549" max="13549" width="7" style="128" bestFit="1" customWidth="1"/>
    <col min="13550" max="13550" width="13.42578125" style="128" customWidth="1"/>
    <col min="13551" max="13551" width="92.85546875" style="128" customWidth="1"/>
    <col min="13552" max="13552" width="5.7109375" style="128" bestFit="1" customWidth="1"/>
    <col min="13553" max="13553" width="10.5703125" style="128" bestFit="1" customWidth="1"/>
    <col min="13554" max="13554" width="8.42578125" style="128" bestFit="1" customWidth="1"/>
    <col min="13555" max="13555" width="12.140625" style="128" bestFit="1" customWidth="1"/>
    <col min="13556" max="13556" width="3.85546875" style="128" customWidth="1"/>
    <col min="13557" max="13803" width="8.7109375" style="128"/>
    <col min="13804" max="13804" width="3.42578125" style="128" customWidth="1"/>
    <col min="13805" max="13805" width="7" style="128" bestFit="1" customWidth="1"/>
    <col min="13806" max="13806" width="13.42578125" style="128" customWidth="1"/>
    <col min="13807" max="13807" width="92.85546875" style="128" customWidth="1"/>
    <col min="13808" max="13808" width="5.7109375" style="128" bestFit="1" customWidth="1"/>
    <col min="13809" max="13809" width="10.5703125" style="128" bestFit="1" customWidth="1"/>
    <col min="13810" max="13810" width="8.42578125" style="128" bestFit="1" customWidth="1"/>
    <col min="13811" max="13811" width="12.140625" style="128" bestFit="1" customWidth="1"/>
    <col min="13812" max="13812" width="3.85546875" style="128" customWidth="1"/>
    <col min="13813" max="14059" width="8.7109375" style="128"/>
    <col min="14060" max="14060" width="3.42578125" style="128" customWidth="1"/>
    <col min="14061" max="14061" width="7" style="128" bestFit="1" customWidth="1"/>
    <col min="14062" max="14062" width="13.42578125" style="128" customWidth="1"/>
    <col min="14063" max="14063" width="92.85546875" style="128" customWidth="1"/>
    <col min="14064" max="14064" width="5.7109375" style="128" bestFit="1" customWidth="1"/>
    <col min="14065" max="14065" width="10.5703125" style="128" bestFit="1" customWidth="1"/>
    <col min="14066" max="14066" width="8.42578125" style="128" bestFit="1" customWidth="1"/>
    <col min="14067" max="14067" width="12.140625" style="128" bestFit="1" customWidth="1"/>
    <col min="14068" max="14068" width="3.85546875" style="128" customWidth="1"/>
    <col min="14069" max="14315" width="8.7109375" style="128"/>
    <col min="14316" max="14316" width="3.42578125" style="128" customWidth="1"/>
    <col min="14317" max="14317" width="7" style="128" bestFit="1" customWidth="1"/>
    <col min="14318" max="14318" width="13.42578125" style="128" customWidth="1"/>
    <col min="14319" max="14319" width="92.85546875" style="128" customWidth="1"/>
    <col min="14320" max="14320" width="5.7109375" style="128" bestFit="1" customWidth="1"/>
    <col min="14321" max="14321" width="10.5703125" style="128" bestFit="1" customWidth="1"/>
    <col min="14322" max="14322" width="8.42578125" style="128" bestFit="1" customWidth="1"/>
    <col min="14323" max="14323" width="12.140625" style="128" bestFit="1" customWidth="1"/>
    <col min="14324" max="14324" width="3.85546875" style="128" customWidth="1"/>
    <col min="14325" max="14571" width="8.7109375" style="128"/>
    <col min="14572" max="14572" width="3.42578125" style="128" customWidth="1"/>
    <col min="14573" max="14573" width="7" style="128" bestFit="1" customWidth="1"/>
    <col min="14574" max="14574" width="13.42578125" style="128" customWidth="1"/>
    <col min="14575" max="14575" width="92.85546875" style="128" customWidth="1"/>
    <col min="14576" max="14576" width="5.7109375" style="128" bestFit="1" customWidth="1"/>
    <col min="14577" max="14577" width="10.5703125" style="128" bestFit="1" customWidth="1"/>
    <col min="14578" max="14578" width="8.42578125" style="128" bestFit="1" customWidth="1"/>
    <col min="14579" max="14579" width="12.140625" style="128" bestFit="1" customWidth="1"/>
    <col min="14580" max="14580" width="3.85546875" style="128" customWidth="1"/>
    <col min="14581" max="14827" width="8.7109375" style="128"/>
    <col min="14828" max="14828" width="3.42578125" style="128" customWidth="1"/>
    <col min="14829" max="14829" width="7" style="128" bestFit="1" customWidth="1"/>
    <col min="14830" max="14830" width="13.42578125" style="128" customWidth="1"/>
    <col min="14831" max="14831" width="92.85546875" style="128" customWidth="1"/>
    <col min="14832" max="14832" width="5.7109375" style="128" bestFit="1" customWidth="1"/>
    <col min="14833" max="14833" width="10.5703125" style="128" bestFit="1" customWidth="1"/>
    <col min="14834" max="14834" width="8.42578125" style="128" bestFit="1" customWidth="1"/>
    <col min="14835" max="14835" width="12.140625" style="128" bestFit="1" customWidth="1"/>
    <col min="14836" max="14836" width="3.85546875" style="128" customWidth="1"/>
    <col min="14837" max="15083" width="8.7109375" style="128"/>
    <col min="15084" max="15084" width="3.42578125" style="128" customWidth="1"/>
    <col min="15085" max="15085" width="7" style="128" bestFit="1" customWidth="1"/>
    <col min="15086" max="15086" width="13.42578125" style="128" customWidth="1"/>
    <col min="15087" max="15087" width="92.85546875" style="128" customWidth="1"/>
    <col min="15088" max="15088" width="5.7109375" style="128" bestFit="1" customWidth="1"/>
    <col min="15089" max="15089" width="10.5703125" style="128" bestFit="1" customWidth="1"/>
    <col min="15090" max="15090" width="8.42578125" style="128" bestFit="1" customWidth="1"/>
    <col min="15091" max="15091" width="12.140625" style="128" bestFit="1" customWidth="1"/>
    <col min="15092" max="15092" width="3.85546875" style="128" customWidth="1"/>
    <col min="15093" max="15339" width="8.7109375" style="128"/>
    <col min="15340" max="15340" width="3.42578125" style="128" customWidth="1"/>
    <col min="15341" max="15341" width="7" style="128" bestFit="1" customWidth="1"/>
    <col min="15342" max="15342" width="13.42578125" style="128" customWidth="1"/>
    <col min="15343" max="15343" width="92.85546875" style="128" customWidth="1"/>
    <col min="15344" max="15344" width="5.7109375" style="128" bestFit="1" customWidth="1"/>
    <col min="15345" max="15345" width="10.5703125" style="128" bestFit="1" customWidth="1"/>
    <col min="15346" max="15346" width="8.42578125" style="128" bestFit="1" customWidth="1"/>
    <col min="15347" max="15347" width="12.140625" style="128" bestFit="1" customWidth="1"/>
    <col min="15348" max="15348" width="3.85546875" style="128" customWidth="1"/>
    <col min="15349" max="15595" width="8.7109375" style="128"/>
    <col min="15596" max="15596" width="3.42578125" style="128" customWidth="1"/>
    <col min="15597" max="15597" width="7" style="128" bestFit="1" customWidth="1"/>
    <col min="15598" max="15598" width="13.42578125" style="128" customWidth="1"/>
    <col min="15599" max="15599" width="92.85546875" style="128" customWidth="1"/>
    <col min="15600" max="15600" width="5.7109375" style="128" bestFit="1" customWidth="1"/>
    <col min="15601" max="15601" width="10.5703125" style="128" bestFit="1" customWidth="1"/>
    <col min="15602" max="15602" width="8.42578125" style="128" bestFit="1" customWidth="1"/>
    <col min="15603" max="15603" width="12.140625" style="128" bestFit="1" customWidth="1"/>
    <col min="15604" max="15604" width="3.85546875" style="128" customWidth="1"/>
    <col min="15605" max="15851" width="8.7109375" style="128"/>
    <col min="15852" max="15852" width="3.42578125" style="128" customWidth="1"/>
    <col min="15853" max="15853" width="7" style="128" bestFit="1" customWidth="1"/>
    <col min="15854" max="15854" width="13.42578125" style="128" customWidth="1"/>
    <col min="15855" max="15855" width="92.85546875" style="128" customWidth="1"/>
    <col min="15856" max="15856" width="5.7109375" style="128" bestFit="1" customWidth="1"/>
    <col min="15857" max="15857" width="10.5703125" style="128" bestFit="1" customWidth="1"/>
    <col min="15858" max="15858" width="8.42578125" style="128" bestFit="1" customWidth="1"/>
    <col min="15859" max="15859" width="12.140625" style="128" bestFit="1" customWidth="1"/>
    <col min="15860" max="15860" width="3.85546875" style="128" customWidth="1"/>
    <col min="15861" max="16107" width="8.7109375" style="128"/>
    <col min="16108" max="16108" width="3.42578125" style="128" customWidth="1"/>
    <col min="16109" max="16109" width="7" style="128" bestFit="1" customWidth="1"/>
    <col min="16110" max="16110" width="13.42578125" style="128" customWidth="1"/>
    <col min="16111" max="16111" width="92.85546875" style="128" customWidth="1"/>
    <col min="16112" max="16112" width="5.7109375" style="128" bestFit="1" customWidth="1"/>
    <col min="16113" max="16113" width="10.5703125" style="128" bestFit="1" customWidth="1"/>
    <col min="16114" max="16114" width="8.42578125" style="128" bestFit="1" customWidth="1"/>
    <col min="16115" max="16115" width="12.140625" style="128" bestFit="1" customWidth="1"/>
    <col min="16116" max="16116" width="3.85546875" style="128" customWidth="1"/>
    <col min="16117" max="16384" width="8.7109375" style="128"/>
  </cols>
  <sheetData>
    <row r="1" spans="2:8" ht="19.5" x14ac:dyDescent="0.2">
      <c r="B1" s="192" t="s">
        <v>203</v>
      </c>
      <c r="C1" s="193"/>
      <c r="D1" s="193"/>
      <c r="E1" s="193"/>
      <c r="F1" s="127"/>
      <c r="G1" s="194"/>
      <c r="H1" s="194"/>
    </row>
    <row r="2" spans="2:8" s="132" customFormat="1" ht="15" x14ac:dyDescent="0.25">
      <c r="B2" s="129" t="s">
        <v>204</v>
      </c>
      <c r="C2" s="129" t="s">
        <v>205</v>
      </c>
      <c r="D2" s="129" t="s">
        <v>206</v>
      </c>
      <c r="E2" s="129" t="s">
        <v>207</v>
      </c>
      <c r="F2" s="129" t="s">
        <v>208</v>
      </c>
      <c r="G2" s="130" t="s">
        <v>209</v>
      </c>
      <c r="H2" s="131" t="s">
        <v>210</v>
      </c>
    </row>
    <row r="3" spans="2:8" x14ac:dyDescent="0.2">
      <c r="B3" s="133">
        <v>1</v>
      </c>
      <c r="C3" s="133"/>
      <c r="D3" s="134" t="s">
        <v>211</v>
      </c>
      <c r="E3" s="134"/>
      <c r="F3" s="135"/>
      <c r="G3" s="136"/>
      <c r="H3" s="137"/>
    </row>
    <row r="4" spans="2:8" ht="122.25" customHeight="1" x14ac:dyDescent="0.2">
      <c r="B4" s="138">
        <v>1.1000000000000001</v>
      </c>
      <c r="C4" s="133" t="s">
        <v>212</v>
      </c>
      <c r="D4" s="139" t="s">
        <v>213</v>
      </c>
      <c r="E4" s="140" t="s">
        <v>214</v>
      </c>
      <c r="F4" s="141">
        <v>317.60000000000002</v>
      </c>
      <c r="G4" s="142">
        <v>150</v>
      </c>
      <c r="H4" s="143">
        <f>+G4*F4</f>
        <v>47640</v>
      </c>
    </row>
    <row r="5" spans="2:8" ht="15" x14ac:dyDescent="0.2">
      <c r="B5" s="138"/>
      <c r="C5" s="133"/>
      <c r="D5" s="144"/>
      <c r="E5" s="140"/>
      <c r="F5" s="145"/>
      <c r="G5" s="142"/>
      <c r="H5" s="143"/>
    </row>
    <row r="6" spans="2:8" x14ac:dyDescent="0.2">
      <c r="B6" s="146"/>
      <c r="C6" s="147"/>
      <c r="D6" s="148" t="s">
        <v>215</v>
      </c>
      <c r="E6" s="146"/>
      <c r="F6" s="149"/>
      <c r="G6" s="150"/>
      <c r="H6" s="151">
        <f>SUM(H4)</f>
        <v>47640</v>
      </c>
    </row>
    <row r="7" spans="2:8" x14ac:dyDescent="0.2">
      <c r="B7" s="138"/>
      <c r="C7" s="133"/>
      <c r="D7" s="152"/>
      <c r="E7" s="138"/>
      <c r="F7" s="145"/>
      <c r="G7" s="136"/>
      <c r="H7" s="137"/>
    </row>
    <row r="8" spans="2:8" x14ac:dyDescent="0.2">
      <c r="B8" s="153">
        <v>2</v>
      </c>
      <c r="C8" s="153"/>
      <c r="D8" s="154" t="s">
        <v>216</v>
      </c>
      <c r="E8" s="153"/>
      <c r="F8" s="153"/>
      <c r="G8" s="155"/>
      <c r="H8" s="156"/>
    </row>
    <row r="9" spans="2:8" x14ac:dyDescent="0.2">
      <c r="B9" s="138"/>
      <c r="C9" s="133"/>
      <c r="D9" s="152"/>
      <c r="E9" s="138"/>
      <c r="F9" s="145"/>
      <c r="G9" s="136"/>
      <c r="H9" s="137"/>
    </row>
    <row r="10" spans="2:8" x14ac:dyDescent="0.2">
      <c r="B10" s="138">
        <v>2.1</v>
      </c>
      <c r="C10" s="133"/>
      <c r="D10" s="157" t="s">
        <v>217</v>
      </c>
      <c r="E10" s="138"/>
      <c r="F10" s="145"/>
      <c r="G10" s="136"/>
      <c r="H10" s="137"/>
    </row>
    <row r="11" spans="2:8" s="160" customFormat="1" ht="30" x14ac:dyDescent="0.25">
      <c r="B11" s="138"/>
      <c r="C11" s="133"/>
      <c r="D11" s="158" t="s">
        <v>218</v>
      </c>
      <c r="E11" s="140" t="s">
        <v>214</v>
      </c>
      <c r="F11" s="159">
        <v>221</v>
      </c>
      <c r="G11" s="142">
        <v>1600</v>
      </c>
      <c r="H11" s="143">
        <f>+G11*F11</f>
        <v>353600</v>
      </c>
    </row>
    <row r="12" spans="2:8" ht="240" x14ac:dyDescent="0.2">
      <c r="B12" s="138"/>
      <c r="C12" s="133"/>
      <c r="D12" s="144" t="s">
        <v>219</v>
      </c>
      <c r="E12" s="140"/>
      <c r="F12" s="159"/>
      <c r="G12" s="142"/>
      <c r="H12" s="143">
        <f t="shared" ref="H12:H37" si="0">+G12*F12</f>
        <v>0</v>
      </c>
    </row>
    <row r="13" spans="2:8" x14ac:dyDescent="0.2">
      <c r="B13" s="161">
        <v>2.2000000000000002</v>
      </c>
      <c r="C13" s="161"/>
      <c r="D13" s="162" t="s">
        <v>220</v>
      </c>
      <c r="E13" s="162"/>
      <c r="F13" s="163"/>
      <c r="G13" s="164"/>
      <c r="H13" s="143">
        <f t="shared" si="0"/>
        <v>0</v>
      </c>
    </row>
    <row r="14" spans="2:8" ht="38.25" x14ac:dyDescent="0.2">
      <c r="B14" s="138" t="s">
        <v>11</v>
      </c>
      <c r="C14" s="133" t="s">
        <v>221</v>
      </c>
      <c r="D14" s="165" t="s">
        <v>222</v>
      </c>
      <c r="E14" s="140" t="s">
        <v>214</v>
      </c>
      <c r="F14" s="159">
        <v>126</v>
      </c>
      <c r="G14" s="142">
        <v>2300</v>
      </c>
      <c r="H14" s="143">
        <f t="shared" si="0"/>
        <v>289800</v>
      </c>
    </row>
    <row r="15" spans="2:8" ht="38.25" x14ac:dyDescent="0.2">
      <c r="B15" s="138" t="s">
        <v>13</v>
      </c>
      <c r="C15" s="133" t="s">
        <v>223</v>
      </c>
      <c r="D15" s="165" t="s">
        <v>222</v>
      </c>
      <c r="E15" s="140" t="s">
        <v>214</v>
      </c>
      <c r="F15" s="159"/>
      <c r="G15" s="142">
        <v>8500</v>
      </c>
      <c r="H15" s="143">
        <f t="shared" si="0"/>
        <v>0</v>
      </c>
    </row>
    <row r="16" spans="2:8" x14ac:dyDescent="0.2">
      <c r="B16" s="166">
        <v>2.2999999999999998</v>
      </c>
      <c r="C16" s="166"/>
      <c r="D16" s="167" t="s">
        <v>224</v>
      </c>
      <c r="E16" s="167"/>
      <c r="F16" s="168"/>
      <c r="G16" s="142"/>
      <c r="H16" s="143">
        <f t="shared" si="0"/>
        <v>0</v>
      </c>
    </row>
    <row r="17" spans="2:8" ht="25.5" x14ac:dyDescent="0.2">
      <c r="B17" s="138"/>
      <c r="C17" s="133"/>
      <c r="D17" s="35" t="s">
        <v>225</v>
      </c>
      <c r="E17" s="140" t="s">
        <v>214</v>
      </c>
      <c r="F17" s="159">
        <v>333</v>
      </c>
      <c r="G17" s="142">
        <v>1850</v>
      </c>
      <c r="H17" s="143">
        <f t="shared" si="0"/>
        <v>616050</v>
      </c>
    </row>
    <row r="18" spans="2:8" x14ac:dyDescent="0.2">
      <c r="B18" s="166">
        <v>2.4</v>
      </c>
      <c r="C18" s="166"/>
      <c r="D18" s="167" t="s">
        <v>226</v>
      </c>
      <c r="E18" s="167"/>
      <c r="F18" s="168"/>
      <c r="G18" s="142"/>
      <c r="H18" s="143">
        <f t="shared" si="0"/>
        <v>0</v>
      </c>
    </row>
    <row r="19" spans="2:8" ht="38.25" x14ac:dyDescent="0.2">
      <c r="B19" s="138"/>
      <c r="C19" s="133" t="s">
        <v>227</v>
      </c>
      <c r="D19" s="169" t="s">
        <v>228</v>
      </c>
      <c r="E19" s="140" t="s">
        <v>214</v>
      </c>
      <c r="F19" s="159">
        <v>165</v>
      </c>
      <c r="G19" s="142">
        <v>2350</v>
      </c>
      <c r="H19" s="143">
        <f t="shared" si="0"/>
        <v>387750</v>
      </c>
    </row>
    <row r="20" spans="2:8" x14ac:dyDescent="0.2">
      <c r="B20" s="166">
        <v>2.5</v>
      </c>
      <c r="C20" s="166"/>
      <c r="D20" s="167" t="s">
        <v>229</v>
      </c>
      <c r="E20" s="167"/>
      <c r="F20" s="168"/>
      <c r="G20" s="142"/>
      <c r="H20" s="143">
        <f t="shared" si="0"/>
        <v>0</v>
      </c>
    </row>
    <row r="21" spans="2:8" ht="38.25" x14ac:dyDescent="0.2">
      <c r="B21" s="138"/>
      <c r="C21" s="133"/>
      <c r="D21" s="35" t="s">
        <v>230</v>
      </c>
      <c r="E21" s="140" t="s">
        <v>214</v>
      </c>
      <c r="F21" s="159">
        <v>330</v>
      </c>
      <c r="G21" s="142">
        <v>990</v>
      </c>
      <c r="H21" s="143">
        <f t="shared" si="0"/>
        <v>326700</v>
      </c>
    </row>
    <row r="22" spans="2:8" ht="38.25" x14ac:dyDescent="0.2">
      <c r="B22" s="170">
        <v>2.6</v>
      </c>
      <c r="C22" s="133" t="s">
        <v>231</v>
      </c>
      <c r="D22" s="35" t="s">
        <v>232</v>
      </c>
      <c r="E22" s="140" t="s">
        <v>53</v>
      </c>
      <c r="F22" s="159">
        <v>150</v>
      </c>
      <c r="G22" s="171">
        <v>2400</v>
      </c>
      <c r="H22" s="143">
        <f t="shared" si="0"/>
        <v>360000</v>
      </c>
    </row>
    <row r="23" spans="2:8" x14ac:dyDescent="0.2">
      <c r="B23" s="170"/>
      <c r="C23" s="133"/>
      <c r="D23" s="35"/>
      <c r="E23" s="140"/>
      <c r="F23" s="159"/>
      <c r="G23" s="171"/>
      <c r="H23" s="143">
        <f t="shared" si="0"/>
        <v>0</v>
      </c>
    </row>
    <row r="24" spans="2:8" x14ac:dyDescent="0.2">
      <c r="B24" s="153">
        <v>3</v>
      </c>
      <c r="C24" s="153"/>
      <c r="D24" s="154" t="s">
        <v>233</v>
      </c>
      <c r="E24" s="153"/>
      <c r="F24" s="153"/>
      <c r="G24" s="155"/>
      <c r="H24" s="143">
        <f t="shared" si="0"/>
        <v>0</v>
      </c>
    </row>
    <row r="25" spans="2:8" ht="76.5" x14ac:dyDescent="0.2">
      <c r="B25" s="138">
        <v>3.1</v>
      </c>
      <c r="C25" s="172" t="s">
        <v>234</v>
      </c>
      <c r="D25" s="35" t="s">
        <v>235</v>
      </c>
      <c r="E25" s="140" t="s">
        <v>214</v>
      </c>
      <c r="F25" s="159">
        <v>81</v>
      </c>
      <c r="G25" s="173">
        <v>2800</v>
      </c>
      <c r="H25" s="143">
        <f t="shared" si="0"/>
        <v>226800</v>
      </c>
    </row>
    <row r="26" spans="2:8" x14ac:dyDescent="0.2">
      <c r="B26" s="138"/>
      <c r="C26" s="174"/>
      <c r="D26" s="35"/>
      <c r="E26" s="138"/>
      <c r="F26" s="159"/>
      <c r="G26" s="173"/>
      <c r="H26" s="143">
        <f t="shared" si="0"/>
        <v>0</v>
      </c>
    </row>
    <row r="27" spans="2:8" ht="51" x14ac:dyDescent="0.2">
      <c r="B27" s="138">
        <v>3.2</v>
      </c>
      <c r="C27" s="172" t="s">
        <v>236</v>
      </c>
      <c r="D27" s="35" t="s">
        <v>237</v>
      </c>
      <c r="E27" s="140" t="s">
        <v>53</v>
      </c>
      <c r="F27" s="159">
        <v>93</v>
      </c>
      <c r="G27" s="173">
        <v>2000</v>
      </c>
      <c r="H27" s="143">
        <f t="shared" si="0"/>
        <v>186000</v>
      </c>
    </row>
    <row r="28" spans="2:8" x14ac:dyDescent="0.2">
      <c r="B28" s="138"/>
      <c r="C28" s="174"/>
      <c r="D28" s="35"/>
      <c r="E28" s="138"/>
      <c r="F28" s="159"/>
      <c r="G28" s="173"/>
      <c r="H28" s="143">
        <f t="shared" si="0"/>
        <v>0</v>
      </c>
    </row>
    <row r="29" spans="2:8" ht="63.75" x14ac:dyDescent="0.2">
      <c r="B29" s="138">
        <v>3.3</v>
      </c>
      <c r="C29" s="172" t="s">
        <v>238</v>
      </c>
      <c r="D29" s="35" t="s">
        <v>239</v>
      </c>
      <c r="E29" s="140" t="s">
        <v>214</v>
      </c>
      <c r="F29" s="159">
        <v>220</v>
      </c>
      <c r="G29" s="173">
        <v>2800</v>
      </c>
      <c r="H29" s="143">
        <f t="shared" si="0"/>
        <v>616000</v>
      </c>
    </row>
    <row r="30" spans="2:8" x14ac:dyDescent="0.2">
      <c r="B30" s="138"/>
      <c r="C30" s="174"/>
      <c r="D30" s="35"/>
      <c r="E30" s="138"/>
      <c r="F30" s="159"/>
      <c r="G30" s="173"/>
      <c r="H30" s="143">
        <f t="shared" si="0"/>
        <v>0</v>
      </c>
    </row>
    <row r="31" spans="2:8" ht="51" x14ac:dyDescent="0.2">
      <c r="B31" s="138">
        <v>3.4</v>
      </c>
      <c r="C31" s="175" t="s">
        <v>240</v>
      </c>
      <c r="D31" s="176" t="s">
        <v>241</v>
      </c>
      <c r="E31" s="140" t="s">
        <v>53</v>
      </c>
      <c r="F31" s="159">
        <v>40</v>
      </c>
      <c r="G31" s="173">
        <v>2200</v>
      </c>
      <c r="H31" s="143">
        <f t="shared" si="0"/>
        <v>88000</v>
      </c>
    </row>
    <row r="32" spans="2:8" x14ac:dyDescent="0.2">
      <c r="B32" s="138"/>
      <c r="C32" s="174"/>
      <c r="D32" s="35"/>
      <c r="E32" s="138"/>
      <c r="F32" s="159"/>
      <c r="G32" s="173"/>
      <c r="H32" s="143">
        <f t="shared" si="0"/>
        <v>0</v>
      </c>
    </row>
    <row r="33" spans="2:8" ht="51" x14ac:dyDescent="0.2">
      <c r="B33" s="138">
        <v>3.5</v>
      </c>
      <c r="C33" s="172" t="s">
        <v>242</v>
      </c>
      <c r="D33" s="35" t="s">
        <v>243</v>
      </c>
      <c r="E33" s="140" t="s">
        <v>53</v>
      </c>
      <c r="F33" s="159">
        <v>6.5</v>
      </c>
      <c r="G33" s="173">
        <v>3000</v>
      </c>
      <c r="H33" s="143">
        <f t="shared" si="0"/>
        <v>19500</v>
      </c>
    </row>
    <row r="34" spans="2:8" x14ac:dyDescent="0.2">
      <c r="B34" s="138"/>
      <c r="C34" s="174"/>
      <c r="D34" s="35"/>
      <c r="E34" s="138"/>
      <c r="F34" s="159"/>
      <c r="G34" s="173"/>
      <c r="H34" s="143">
        <f t="shared" si="0"/>
        <v>0</v>
      </c>
    </row>
    <row r="35" spans="2:8" x14ac:dyDescent="0.2">
      <c r="B35" s="153">
        <v>4</v>
      </c>
      <c r="C35" s="153"/>
      <c r="D35" s="154" t="s">
        <v>244</v>
      </c>
      <c r="E35" s="153"/>
      <c r="F35" s="153"/>
      <c r="G35" s="155"/>
      <c r="H35" s="143">
        <f t="shared" si="0"/>
        <v>0</v>
      </c>
    </row>
    <row r="36" spans="2:8" x14ac:dyDescent="0.2">
      <c r="B36" s="138"/>
      <c r="C36" s="174"/>
      <c r="D36" s="35"/>
      <c r="E36" s="138"/>
      <c r="F36" s="159"/>
      <c r="G36" s="173"/>
      <c r="H36" s="143">
        <f t="shared" si="0"/>
        <v>0</v>
      </c>
    </row>
    <row r="37" spans="2:8" ht="63.75" x14ac:dyDescent="0.2">
      <c r="B37" s="138">
        <v>4.0999999999999996</v>
      </c>
      <c r="C37" s="172" t="s">
        <v>245</v>
      </c>
      <c r="D37" s="35" t="s">
        <v>246</v>
      </c>
      <c r="E37" s="138"/>
      <c r="F37" s="159">
        <v>81</v>
      </c>
      <c r="G37" s="173">
        <v>4000</v>
      </c>
      <c r="H37" s="143">
        <f t="shared" si="0"/>
        <v>324000</v>
      </c>
    </row>
    <row r="38" spans="2:8" x14ac:dyDescent="0.2">
      <c r="B38" s="138"/>
      <c r="C38" s="174"/>
      <c r="D38" s="35"/>
      <c r="E38" s="138"/>
      <c r="F38" s="159"/>
      <c r="G38" s="173"/>
      <c r="H38" s="177"/>
    </row>
    <row r="39" spans="2:8" x14ac:dyDescent="0.2">
      <c r="B39" s="178"/>
      <c r="C39" s="153"/>
      <c r="D39" s="154" t="s">
        <v>247</v>
      </c>
      <c r="E39" s="178"/>
      <c r="F39" s="179"/>
      <c r="G39" s="179"/>
      <c r="H39" s="179">
        <f>SUM(H11:H38)</f>
        <v>3794200</v>
      </c>
    </row>
  </sheetData>
  <mergeCells count="2">
    <mergeCell ref="B1:E1"/>
    <mergeCell ref="G1:H1"/>
  </mergeCells>
  <conditionalFormatting sqref="D11">
    <cfRule type="cellIs" dxfId="0" priority="1" stopIfTrue="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FOH</vt:lpstr>
      <vt:lpstr>BOH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2024-02-14T13:20:54Z</dcterms:modified>
</cp:coreProperties>
</file>