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filterPrivacy="1"/>
  <bookViews>
    <workbookView xWindow="-120" yWindow="-120" windowWidth="20730" windowHeight="11760"/>
  </bookViews>
  <sheets>
    <sheet name="Loose Furniture" sheetId="1" r:id="rId1"/>
  </sheets>
  <definedNames>
    <definedName name="_xlnm.Print_Titles" localSheetId="0">'Loose Furniture'!$12:$12</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2" i="1"/>
  <c r="K15" l="1"/>
  <c r="K16"/>
  <c r="K17"/>
  <c r="K18"/>
  <c r="K19"/>
  <c r="K20"/>
  <c r="K21"/>
  <c r="K22"/>
  <c r="K23"/>
  <c r="K24"/>
  <c r="K25"/>
  <c r="K26"/>
  <c r="K27"/>
  <c r="K29"/>
  <c r="K30"/>
  <c r="K31"/>
  <c r="K32"/>
  <c r="K33"/>
  <c r="K34"/>
  <c r="K35"/>
  <c r="K36"/>
  <c r="K37"/>
  <c r="K38"/>
  <c r="K14"/>
  <c r="K13"/>
  <c r="K28"/>
  <c r="K40" l="1"/>
  <c r="K41" l="1"/>
  <c r="K46"/>
  <c r="K45"/>
  <c r="K43" l="1"/>
  <c r="K47" s="1"/>
</calcChain>
</file>

<file path=xl/sharedStrings.xml><?xml version="1.0" encoding="utf-8"?>
<sst xmlns="http://schemas.openxmlformats.org/spreadsheetml/2006/main" count="223" uniqueCount="164">
  <si>
    <t>SC-1</t>
  </si>
  <si>
    <t>RELAX LOUNGE</t>
  </si>
  <si>
    <t>Location</t>
  </si>
  <si>
    <t>Item Description</t>
  </si>
  <si>
    <t>Image</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</si>
  <si>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</si>
  <si>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</si>
  <si>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</si>
  <si>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</si>
  <si>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</si>
  <si>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</si>
  <si>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</si>
  <si>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</si>
  <si>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</si>
  <si>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</si>
  <si>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</si>
  <si>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</si>
  <si>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</si>
  <si>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</si>
  <si>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</si>
  <si>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</si>
  <si>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</si>
  <si>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</si>
  <si>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</si>
  <si>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</si>
  <si>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</si>
  <si>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</si>
  <si>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</si>
  <si>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</si>
  <si>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</si>
  <si>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</si>
  <si>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</si>
  <si>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</si>
  <si>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</si>
  <si>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</si>
  <si>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</si>
  <si>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</si>
  <si>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</si>
  <si>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</si>
  <si>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</si>
  <si>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</si>
  <si>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</si>
  <si>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</si>
  <si>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</si>
  <si>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</si>
  <si>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</si>
  <si>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</si>
  <si>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</si>
  <si>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</si>
  <si>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</si>
  <si>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</si>
  <si>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</si>
  <si>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</si>
  <si>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</si>
  <si>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</si>
  <si>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</si>
  <si>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</si>
  <si>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</si>
  <si>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r>
      <t xml:space="preserve">FURN COST </t>
    </r>
    <r>
      <rPr>
        <b/>
        <sz val="11"/>
        <color rgb="FFFF0000"/>
        <rFont val="Times New Roman"/>
        <family val="1"/>
      </rPr>
      <t xml:space="preserve">PPC INCL </t>
    </r>
    <r>
      <rPr>
        <sz val="11"/>
        <color theme="1"/>
        <rFont val="Times New Roman"/>
        <family val="1"/>
      </rPr>
      <t>FABRIC &amp; STONE</t>
    </r>
  </si>
  <si>
    <t>TOTAL COST</t>
  </si>
  <si>
    <t>CANNOT MAKE NOT QUOTED</t>
  </si>
  <si>
    <t>SNO</t>
  </si>
  <si>
    <t xml:space="preserve">QUANTITY </t>
  </si>
  <si>
    <t xml:space="preserve">Dia 600 H: 450
Dia : 24" H: 18"
</t>
  </si>
  <si>
    <t xml:space="preserve">Dia 750 H: 750
Dia : 30" H: 30"
</t>
  </si>
  <si>
    <t xml:space="preserve">Dia 700 H: 750
Dia : 28" H: 30"
</t>
  </si>
  <si>
    <t xml:space="preserve">Dia 1000 H: 750
Dia : 39" H: 30"
</t>
  </si>
  <si>
    <t xml:space="preserve">L :400 D :  550 H: 550
L : 16" : 22"" H: 22"
</t>
  </si>
  <si>
    <t xml:space="preserve">L:  700 D: 750 H: 750
L : 28" D: 30"  H: 30"
</t>
  </si>
  <si>
    <t>SIZES AS PER BOQ &amp; DRAWINGS</t>
  </si>
  <si>
    <t>MATERIAL SPECS ELABORATED BY CC</t>
  </si>
  <si>
    <t>FINISHES</t>
  </si>
  <si>
    <t>Polsih Shade TBD</t>
  </si>
  <si>
    <r>
      <t xml:space="preserve">Bar Stool 3 on swive; base 
•Upholstery fabric as per image and attached spec. sheet
•Legs in New Burma teak wood with approved staining
</t>
    </r>
    <r>
      <rPr>
        <b/>
        <sz val="11"/>
        <color rgb="FFFF0000"/>
        <rFont val="Times New Roman"/>
        <family val="1"/>
      </rPr>
      <t>•All bar stools to be in swivel</t>
    </r>
    <r>
      <rPr>
        <sz val="11"/>
        <color theme="1"/>
        <rFont val="Times New Roman"/>
        <family val="1"/>
      </rPr>
      <t xml:space="preserve">
</t>
    </r>
  </si>
  <si>
    <t xml:space="preserve">Table will  be fabricated in SS 304 grade  with approved metallic paint shade. 
Top will be Black Rose Marble top as specifed in BOQ </t>
  </si>
  <si>
    <t xml:space="preserve">Table will  be fabricated in SS 304 grade  with approved metallic paint shade. 
Top will be a Terazzo top as specifed in BOQ </t>
  </si>
  <si>
    <r>
      <rPr>
        <b/>
        <sz val="11"/>
        <color theme="1"/>
        <rFont val="Times New Roman"/>
        <family val="1"/>
      </rPr>
      <t>Metal</t>
    </r>
    <r>
      <rPr>
        <sz val="11"/>
        <color theme="1"/>
        <rFont val="Times New Roman"/>
        <family val="1"/>
      </rPr>
      <t xml:space="preserve">
 Rose gold Metallic Paint finish                                                             </t>
    </r>
    <r>
      <rPr>
        <b/>
        <sz val="11"/>
        <color theme="1"/>
        <rFont val="Times New Roman"/>
        <family val="1"/>
      </rPr>
      <t>Marble Top</t>
    </r>
    <r>
      <rPr>
        <sz val="11"/>
        <color theme="1"/>
        <rFont val="Times New Roman"/>
        <family val="1"/>
      </rPr>
      <t xml:space="preserve">
 High gloss mirror polish with non absorbent chemical coating</t>
    </r>
  </si>
  <si>
    <r>
      <rPr>
        <b/>
        <sz val="11"/>
        <color theme="1"/>
        <rFont val="Times New Roman"/>
        <family val="1"/>
      </rPr>
      <t>Metal</t>
    </r>
    <r>
      <rPr>
        <sz val="11"/>
        <color theme="1"/>
        <rFont val="Times New Roman"/>
        <family val="1"/>
      </rPr>
      <t xml:space="preserve">
Metallic Paint finish                                                             </t>
    </r>
    <r>
      <rPr>
        <b/>
        <sz val="11"/>
        <color theme="1"/>
        <rFont val="Times New Roman"/>
        <family val="1"/>
      </rPr>
      <t>Marble Top</t>
    </r>
    <r>
      <rPr>
        <sz val="11"/>
        <color theme="1"/>
        <rFont val="Times New Roman"/>
        <family val="1"/>
      </rPr>
      <t xml:space="preserve">
 High gloss mirror polish with non absorbent chemical coating</t>
    </r>
  </si>
  <si>
    <t>Black Powder coated</t>
  </si>
  <si>
    <r>
      <rPr>
        <b/>
        <sz val="11"/>
        <color theme="1"/>
        <rFont val="Times New Roman"/>
        <family val="1"/>
      </rPr>
      <t xml:space="preserve">Wood </t>
    </r>
    <r>
      <rPr>
        <sz val="11"/>
        <color theme="1"/>
        <rFont val="Times New Roman"/>
        <family val="1"/>
      </rPr>
      <t xml:space="preserve">
Polish TBD
</t>
    </r>
    <r>
      <rPr>
        <b/>
        <sz val="11"/>
        <color theme="1"/>
        <rFont val="Times New Roman"/>
        <family val="1"/>
      </rPr>
      <t>Metal</t>
    </r>
    <r>
      <rPr>
        <sz val="11"/>
        <color theme="1"/>
        <rFont val="Times New Roman"/>
        <family val="1"/>
      </rPr>
      <t xml:space="preserve">
TBD </t>
    </r>
  </si>
  <si>
    <t xml:space="preserve">ANARA RUST -10 </t>
  </si>
  <si>
    <t>FABRIC SPECS IN BOQ</t>
  </si>
  <si>
    <t xml:space="preserve"> ANAARA – WOOD- 02 </t>
  </si>
  <si>
    <t>ANAARA 2 TONE BROWN 04 -- CCS HAS ASSUMED IT IS AN ART LEATHER</t>
  </si>
  <si>
    <t>ANARA BLUE 07</t>
  </si>
  <si>
    <t>Full Chair front Anaara Peach Suede 08
Full Chair Back Anaara Blush Harmony</t>
  </si>
  <si>
    <t>Chair design Different in BOQ &amp; Different in Loose furniture doc which shows chair with gap  is final design ?</t>
  </si>
  <si>
    <r>
      <rPr>
        <b/>
        <sz val="11"/>
        <color theme="1"/>
        <rFont val="Times New Roman"/>
        <family val="1"/>
      </rPr>
      <t xml:space="preserve">Chair Seat </t>
    </r>
    <r>
      <rPr>
        <sz val="11"/>
        <color theme="1"/>
        <rFont val="Times New Roman"/>
        <family val="1"/>
      </rPr>
      <t xml:space="preserve">
ANAARA - ELLEN RHUBARB
</t>
    </r>
    <r>
      <rPr>
        <b/>
        <sz val="11"/>
        <color theme="1"/>
        <rFont val="Times New Roman"/>
        <family val="1"/>
      </rPr>
      <t>Rest of Chair</t>
    </r>
    <r>
      <rPr>
        <sz val="11"/>
        <color theme="1"/>
        <rFont val="Times New Roman"/>
        <family val="1"/>
      </rPr>
      <t xml:space="preserve">
MARVIN - SOFTY #302 lamb White </t>
    </r>
  </si>
  <si>
    <t>ANAARA – LEATHER PEACH-05</t>
  </si>
  <si>
    <t>Anaara Brown 02</t>
  </si>
  <si>
    <t>Anaara Peach Suede 09</t>
  </si>
  <si>
    <r>
      <t xml:space="preserve">Armchair 6
•Upholstery fabric as per image and attached spec. sheet
•Legs in New Burma teak wood with approved staining
</t>
    </r>
    <r>
      <rPr>
        <b/>
        <sz val="11"/>
        <color rgb="FFFF0000"/>
        <rFont val="Times New Roman"/>
        <family val="1"/>
      </rPr>
      <t xml:space="preserve">Quoted based on BOQ full armchair NO gap </t>
    </r>
  </si>
  <si>
    <t>Dining Chair 1 &amp; 2
•Upholstery fabric as per image and attached spec. sheet
•Legs in New Burma teak wood with approved staining</t>
  </si>
  <si>
    <t xml:space="preserve">ANAARA – DENIM 
WEAVE-06x 14 nos
Anaara Denim Blue 7 x 18 nos  </t>
  </si>
  <si>
    <t>ANAARA - QUAD BLOSSOM</t>
  </si>
  <si>
    <t>ANAARA - ELLEN RHUBARB</t>
  </si>
  <si>
    <t>SF 18</t>
  </si>
  <si>
    <t>SF-13.1 X 12 NOS
&amp;
 SF19.1 X 14 NOS</t>
  </si>
  <si>
    <r>
      <t xml:space="preserve">ANAARA - ELLEN RHUBARB
</t>
    </r>
    <r>
      <rPr>
        <b/>
        <sz val="11"/>
        <color rgb="FFFF0000"/>
        <rFont val="Times New Roman"/>
        <family val="1"/>
      </rPr>
      <t xml:space="preserve">CC to double check fabric code </t>
    </r>
  </si>
  <si>
    <r>
      <t xml:space="preserve">Foot Stool
•Upholstery fabric/leatherite as per image attached from ArcOne, Mumbai
•Legs in New Burma teak wood with approved staining
</t>
    </r>
    <r>
      <rPr>
        <b/>
        <sz val="11"/>
        <color rgb="FFFF0000"/>
        <rFont val="Times New Roman"/>
        <family val="1"/>
      </rPr>
      <t>CC to double check fabric code</t>
    </r>
    <r>
      <rPr>
        <sz val="11"/>
        <color theme="1"/>
        <rFont val="Times New Roman"/>
        <family val="1"/>
      </rPr>
      <t xml:space="preserve">
</t>
    </r>
  </si>
  <si>
    <t>Marine Ply &amp; Veneer</t>
  </si>
  <si>
    <r>
      <t xml:space="preserve">NETT AMOUNT PAYABLE </t>
    </r>
    <r>
      <rPr>
        <b/>
        <sz val="11"/>
        <color indexed="10"/>
        <rFont val="Times New Roman"/>
        <family val="1"/>
      </rPr>
      <t>EXCLUDING</t>
    </r>
    <r>
      <rPr>
        <b/>
        <sz val="11"/>
        <rFont val="Times New Roman"/>
        <family val="1"/>
      </rPr>
      <t xml:space="preserve"> GST &amp; DELIVERY CHARGES</t>
    </r>
  </si>
  <si>
    <t>ADD: I GST @ 18%</t>
  </si>
  <si>
    <t>TOTAL AMOUNT PAYABLE INCL GST &amp; EXCL DELIVERY CHARGES</t>
  </si>
  <si>
    <t>PAYMENT TERMS</t>
  </si>
  <si>
    <t xml:space="preserve">60% ADVANCE REQUIRED ON ORDER CONFIRMATION </t>
  </si>
  <si>
    <t>OTHER TERMS &amp; CONDITIONS</t>
  </si>
  <si>
    <t>7A</t>
  </si>
  <si>
    <t>Fabric being supplied by you has to be handed over to us with a proper swatch set as per meterage required. Fabrics must be handed over within 21 days of the order placed to ensure timely delivery. Currently the Fabric meterage has been indicated and the final meterage may vary once frames are ready. Assumed Fabric Width - 54". For any printed fabric Colonial Collections needs to be shown the motif, to enable us to give the final meterage</t>
  </si>
  <si>
    <t>Prices are based on Quantities, designs,sizes &amp; specs indicated.Any change in these factors could result in change in price. Order Once placed cannot be cancelled.</t>
  </si>
  <si>
    <t>Above Prices are valid for a period of 30 days from the date that the quote is made.</t>
    <phoneticPr fontId="0" type="noConversion"/>
  </si>
  <si>
    <r>
      <rPr>
        <b/>
        <sz val="12"/>
        <rFont val="Times New Roman"/>
        <family val="1"/>
      </rPr>
      <t>Colonial Collections Bank Detail: HDFC Bank</t>
    </r>
    <r>
      <rPr>
        <sz val="12"/>
        <rFont val="Times New Roman"/>
        <family val="1"/>
      </rPr>
      <t xml:space="preserve">
Cash Current ACCOUNT NO. 00602000036586
Branch Address - HDFC Bank, Fort
IFSC - HDFC0000060 </t>
    </r>
  </si>
  <si>
    <t>Sincerely,</t>
    <phoneticPr fontId="0" type="noConversion"/>
  </si>
  <si>
    <t>Nilofer Rustomji</t>
    <phoneticPr fontId="0" type="noConversion"/>
  </si>
  <si>
    <t>Proprietor</t>
    <phoneticPr fontId="0" type="noConversion"/>
  </si>
  <si>
    <t>Delivery Charges Included.  If you feel that the furniture ordered by you will not be possible to deliver vide normal access of a service lift/stairway/doorway then you need to inform us at the time of placing your order so that the Logistics company can survey your site prior to us commencing the manufacturing.</t>
  </si>
  <si>
    <t xml:space="preserve">30% PAYMENT REQUIRED AT POLISH &amp; UPHOLSTERY STAGE </t>
  </si>
  <si>
    <t>BALANCE PAYMENT INCL GST INCLUDING GST WITHIN 15 DAYS OF DELIVERY CHALLAN BEING SUBMITTED POST DELIVERY AT SITE</t>
  </si>
  <si>
    <t xml:space="preserve">As this order will be post Prototype Approvals the furniture will be executed as per prototypes </t>
  </si>
  <si>
    <t>Once the advance is received a site visit will be made within 7 working days, to confirm the furniture markings  prior to commencing production.</t>
  </si>
  <si>
    <t xml:space="preserve">Polish Colour as per approved prototype </t>
  </si>
  <si>
    <r>
      <t xml:space="preserve">The above rates include Fabric/Art Leather as per approved prototype  </t>
    </r>
    <r>
      <rPr>
        <sz val="11"/>
        <color rgb="FFFF0000"/>
        <rFont val="Times New Roman"/>
        <family val="1"/>
      </rPr>
      <t>All Fabrics must be dry cleaned only</t>
    </r>
  </si>
  <si>
    <t>The above rates includes Marble/Stone Tops  as specified in BOQ</t>
  </si>
  <si>
    <r>
      <rPr>
        <b/>
        <sz val="11"/>
        <color theme="1"/>
        <rFont val="Times New Roman"/>
        <family val="1"/>
      </rPr>
      <t>Metal</t>
    </r>
    <r>
      <rPr>
        <sz val="11"/>
        <color theme="1"/>
        <rFont val="Times New Roman"/>
        <family val="1"/>
      </rPr>
      <t xml:space="preserve">
Metallic Paint finish                                                             </t>
    </r>
    <r>
      <rPr>
        <b/>
        <sz val="11"/>
        <color theme="1"/>
        <rFont val="Times New Roman"/>
        <family val="1"/>
      </rPr>
      <t xml:space="preserve"> Top</t>
    </r>
    <r>
      <rPr>
        <sz val="11"/>
        <color theme="1"/>
        <rFont val="Times New Roman"/>
        <family val="1"/>
      </rPr>
      <t xml:space="preserve">
 White Terrazzo top </t>
    </r>
  </si>
  <si>
    <t>TBD</t>
  </si>
  <si>
    <t xml:space="preserve">No size given 
For quote puposes CC assumed 
L, D &amp; H:  16" </t>
  </si>
  <si>
    <t xml:space="preserve">No size given 
For quote puposes CC assumed 
Dia 16" H:  16" </t>
  </si>
  <si>
    <t xml:space="preserve">Assumed for now as per  informatio provided in BOQ - Final pieces will be made as per the approved Prototype which CC develops </t>
  </si>
  <si>
    <t xml:space="preserve">L:550 D:447 H:1097
</t>
  </si>
  <si>
    <t>NA</t>
  </si>
  <si>
    <t>Proforma Invoice Number:</t>
  </si>
  <si>
    <t>To,</t>
    <phoneticPr fontId="0" type="noConversion"/>
  </si>
  <si>
    <t>Version:</t>
    <phoneticPr fontId="0" type="noConversion"/>
  </si>
  <si>
    <t>CC Order Number:</t>
    <phoneticPr fontId="0" type="noConversion"/>
  </si>
  <si>
    <t xml:space="preserve">Party's GST No. </t>
  </si>
  <si>
    <t xml:space="preserve">GST No. </t>
  </si>
  <si>
    <t xml:space="preserve">27AAEPR0329R1Z7 </t>
  </si>
  <si>
    <t>P.O. Number (if applicable):</t>
    <phoneticPr fontId="0" type="noConversion"/>
  </si>
  <si>
    <t xml:space="preserve">NA </t>
  </si>
  <si>
    <r>
      <rPr>
        <u/>
        <sz val="10"/>
        <rFont val="Times New Roman"/>
        <family val="1"/>
      </rPr>
      <t>Billing &amp; Store Address:</t>
    </r>
    <r>
      <rPr>
        <sz val="10"/>
        <rFont val="Times New Roman"/>
        <family val="1"/>
      </rPr>
      <t xml:space="preserve"> ​2nd Floor, Vrindavan Building,Plot No. 6, Sewri Bandar Road,Sewri East, Mumbai - 400 015. 
</t>
    </r>
    <r>
      <rPr>
        <u/>
        <sz val="10"/>
        <rFont val="Times New Roman"/>
        <family val="1"/>
      </rPr>
      <t xml:space="preserve">Tel: </t>
    </r>
    <r>
      <rPr>
        <sz val="10"/>
        <rFont val="Times New Roman"/>
        <family val="1"/>
      </rPr>
      <t xml:space="preserve">+918104952062 </t>
    </r>
    <r>
      <rPr>
        <u/>
        <sz val="10"/>
        <rFont val="Times New Roman"/>
        <family val="1"/>
      </rPr>
      <t xml:space="preserve">Email </t>
    </r>
    <r>
      <rPr>
        <sz val="10"/>
        <rFont val="Times New Roman"/>
        <family val="1"/>
      </rPr>
      <t xml:space="preserve">: sales@colonialcollectionsindia.com </t>
    </r>
    <r>
      <rPr>
        <u/>
        <sz val="10"/>
        <rFont val="Times New Roman"/>
        <family val="1"/>
      </rPr>
      <t>Website</t>
    </r>
    <r>
      <rPr>
        <sz val="10"/>
        <rFont val="Times New Roman"/>
        <family val="1"/>
      </rPr>
      <t xml:space="preserve"> :www.colonialcollectionsindia.com
</t>
    </r>
    <r>
      <rPr>
        <u/>
        <sz val="10"/>
        <rFont val="Times New Roman"/>
        <family val="1"/>
      </rPr>
      <t>Regd Off:</t>
    </r>
    <r>
      <rPr>
        <sz val="10"/>
        <rFont val="Times New Roman"/>
        <family val="1"/>
      </rPr>
      <t xml:space="preserve"> 42, Shangrilla, Opp.Colaba Post Office, Colaba, Mumbai - 400 005. Tel.No. 2215 1339 </t>
    </r>
  </si>
  <si>
    <t xml:space="preserve">Billing Address: </t>
  </si>
  <si>
    <t xml:space="preserve">Dated: </t>
  </si>
  <si>
    <t>QUOTE</t>
  </si>
  <si>
    <t xml:space="preserve">Delivery Address: </t>
  </si>
  <si>
    <t xml:space="preserve">Date: </t>
  </si>
  <si>
    <t>QUOTE FOR MAIN ORDER T1 LOUNGES - DOMESTIC LOUNGE PHASE 2</t>
  </si>
  <si>
    <t xml:space="preserve">Email: </t>
  </si>
  <si>
    <t xml:space="preserve">Tel: </t>
  </si>
  <si>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1188/-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</si>
  <si>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1322/-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</si>
  <si>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1263/-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</si>
  <si>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810/- pmt</t>
    </r>
  </si>
  <si>
    <r>
      <t xml:space="preserve">The External Base will be New BTC
The Internal Framework will be in seasoned kiln dried Hardwood like rubberwood or similar. Mettal Trims will be fabricated in SS 304 grade  with approved chemical colour coat shade. The seat cushioning will be in a combination of Natural Latex Rubber &amp; High Density Foam . the studs will be in a antique brass finish 
</t>
    </r>
    <r>
      <rPr>
        <b/>
        <sz val="11"/>
        <color theme="1"/>
        <rFont val="Times New Roman"/>
        <family val="1"/>
      </rPr>
      <t>Prices include fabric @ Rs. 1378/- pmt</t>
    </r>
  </si>
  <si>
    <r>
      <t xml:space="preserve">The External Base will be New BTC
The Internal Framework will be in seasoned kiln dried Hardwood like rubberwood or similar. The seat cushioning will be in a combination of Natural Latex Rubber &amp; High Density Foam
</t>
    </r>
    <r>
      <rPr>
        <b/>
        <sz val="11"/>
        <color theme="1"/>
        <rFont val="Times New Roman"/>
        <family val="1"/>
      </rPr>
      <t>Prices include fabric @ Rs. 1250/- pmt &amp; Rs. 1403/- pmt</t>
    </r>
  </si>
  <si>
    <r>
      <t xml:space="preserve">MS Powder Coated metal with artificial weave detail 
Seat will be in High Density Foam 
</t>
    </r>
    <r>
      <rPr>
        <b/>
        <sz val="11"/>
        <color theme="1"/>
        <rFont val="Times New Roman"/>
        <family val="1"/>
      </rPr>
      <t>Prices include fabric @ Rs. 1484/- pmt</t>
    </r>
  </si>
  <si>
    <r>
      <t xml:space="preserve">The External Base will be New BTC
 The seat cushioning will be in a combination of Natural Latex Rubber &amp; High Density Foam
</t>
    </r>
    <r>
      <rPr>
        <b/>
        <sz val="11"/>
        <color theme="1"/>
        <rFont val="Times New Roman"/>
        <family val="1"/>
      </rPr>
      <t>Prices include fabric @ Rs. 810/- pmt</t>
    </r>
  </si>
  <si>
    <r>
      <t xml:space="preserve">The External Base will be New BTC
The Internal Framework will be in seasoned kiln dried Hardwood like rubberwood or similar. Mettal Trims will be fabricated in SS 304 grade  with approved chemical colour coat shade. The seat cushioning will be in a combination of Natural Latex Rubber &amp; High Density Foam . Swivel base will be Vagad or similar 
</t>
    </r>
    <r>
      <rPr>
        <b/>
        <sz val="11"/>
        <color theme="1"/>
        <rFont val="Times New Roman"/>
        <family val="1"/>
      </rPr>
      <t>Prices include fabric @ Rs. 1250/- pmt</t>
    </r>
  </si>
  <si>
    <r>
      <t xml:space="preserve">The External Base will be New BTC. The warp araound will be in Bent ply with Patterend Veneer 
The Internal Framework will be in a combination of bent Ply &amp; hardwood . Mettal Trims will be fabricated in SS 304 grade  with approved chemical colour coat shade. The seat cushioning will be in a combination of Natural Latex Rubber &amp; High Density Foam . 
</t>
    </r>
    <r>
      <rPr>
        <b/>
        <sz val="11"/>
        <color theme="1"/>
        <rFont val="Times New Roman"/>
        <family val="1"/>
      </rPr>
      <t>Prices include fabric @ Rs. 1350/- pmt &amp; Rs. 1378/- pmt</t>
    </r>
  </si>
  <si>
    <r>
      <t xml:space="preserve">The External Base will be New BTC The seat &amp; Back will be bent Ply 
 The seat cushioning will be in  High Density Foam
</t>
    </r>
    <r>
      <rPr>
        <b/>
        <sz val="11"/>
        <color theme="1"/>
        <rFont val="Times New Roman"/>
        <family val="1"/>
      </rPr>
      <t>Prices include fabric @ Rs. 1800/- pmt</t>
    </r>
  </si>
  <si>
    <r>
      <t xml:space="preserve">Metal will ready Bar stool metal fittings 
Seat &amp; Back will be in Hihg densith foam 
</t>
    </r>
    <r>
      <rPr>
        <b/>
        <sz val="11"/>
        <color theme="1"/>
        <rFont val="Times New Roman"/>
        <family val="1"/>
      </rPr>
      <t>Prices include fabric @ Rs. 1800/- pmt</t>
    </r>
  </si>
  <si>
    <r>
      <t>The External legs will be New BTC
The Internal Framework will be in seasoned kiln dried Hardwood like rubberwood or similar. The seat cushioning will be in High Density Foa</t>
    </r>
    <r>
      <rPr>
        <b/>
        <sz val="11"/>
        <color theme="1"/>
        <rFont val="Times New Roman"/>
        <family val="1"/>
      </rPr>
      <t>m
Prices include fabric @ Rs. 1010/- pmt</t>
    </r>
  </si>
  <si>
    <r>
      <t>The External legs will be New BTC
The Internal Framework will be in seasoned kiln dried Hardwood like rubberwood or similar. The seat cushioning will be in High Density Foa</t>
    </r>
    <r>
      <rPr>
        <b/>
        <sz val="11"/>
        <color theme="1"/>
        <rFont val="Times New Roman"/>
        <family val="1"/>
      </rPr>
      <t>m
Prices include fabric @ Rs. 1488/- pmt</t>
    </r>
  </si>
  <si>
    <r>
      <t>The External legs will be New BTC
The Internal Framework will be in a combination of bent ply &amp; seasoned kiln dried Hardwood like rubberwood or similar. The seat cushioning will be in High Density Foam</t>
    </r>
    <r>
      <rPr>
        <b/>
        <sz val="11"/>
        <color theme="1"/>
        <rFont val="Times New Roman"/>
        <family val="1"/>
      </rPr>
      <t xml:space="preserve">
Prices include fabric @ Rs. 1488/- pmt &amp; Rs. 1025/- pmt</t>
    </r>
  </si>
  <si>
    <t>ADD: PACKING &amp; TRANSPORTATION TO BANGALORE AIRPORT</t>
  </si>
</sst>
</file>

<file path=xl/styles.xml><?xml version="1.0" encoding="utf-8"?>
<styleSheet xmlns="http://schemas.openxmlformats.org/spreadsheetml/2006/main">
  <numFmts count="1">
    <numFmt numFmtId="164" formatCode="0.00;[Red]0.00"/>
  </numFmts>
  <fonts count="14">
    <font>
      <sz val="11"/>
      <color theme="1"/>
      <name val="Calibri"/>
      <family val="2"/>
      <scheme val="minor"/>
    </font>
    <font>
      <sz val="11"/>
      <color theme="1"/>
      <name val="Times New Roman"/>
      <family val="1"/>
    </font>
    <font>
      <b/>
      <sz val="11"/>
      <color rgb="FFFF0000"/>
      <name val="Times New Roman"/>
      <family val="1"/>
    </font>
    <font>
      <sz val="11"/>
      <color rgb="FFFF0000"/>
      <name val="Times New Roman"/>
      <family val="1"/>
    </font>
    <font>
      <b/>
      <sz val="11"/>
      <color theme="1"/>
      <name val="Times New Roman"/>
      <family val="1"/>
    </font>
    <font>
      <b/>
      <sz val="11"/>
      <name val="Times New Roman"/>
      <family val="1"/>
    </font>
    <font>
      <b/>
      <sz val="11"/>
      <color indexed="10"/>
      <name val="Times New Roman"/>
      <family val="1"/>
    </font>
    <font>
      <sz val="11"/>
      <name val="Times New Roman"/>
      <family val="1"/>
    </font>
    <font>
      <b/>
      <u/>
      <sz val="11"/>
      <color rgb="FFFF0000"/>
      <name val="Times New Roman"/>
      <family val="1"/>
    </font>
    <font>
      <sz val="10"/>
      <name val="Times New Roman"/>
      <family val="1"/>
    </font>
    <font>
      <b/>
      <sz val="10"/>
      <name val="Times New Roman"/>
      <family val="1"/>
    </font>
    <font>
      <sz val="12"/>
      <name val="Times New Roman"/>
      <family val="1"/>
    </font>
    <font>
      <b/>
      <sz val="12"/>
      <name val="Times New Roman"/>
      <family val="1"/>
    </font>
    <font>
      <u/>
      <sz val="10"/>
      <name val="Times New Roman"/>
      <family val="1"/>
    </font>
  </fonts>
  <fills count="8">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140">
    <xf numFmtId="0" fontId="0" fillId="0" borderId="0" xfId="0"/>
    <xf numFmtId="0" fontId="0" fillId="0" borderId="0" xfId="0" applyAlignment="1">
      <alignment vertical="center"/>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0" xfId="0" applyAlignment="1">
      <alignment horizontal="center"/>
    </xf>
    <xf numFmtId="0" fontId="1" fillId="0" borderId="10" xfId="0" applyFont="1" applyBorder="1"/>
    <xf numFmtId="164" fontId="1" fillId="0" borderId="1" xfId="0" applyNumberFormat="1" applyFont="1" applyBorder="1" applyAlignment="1">
      <alignment horizontal="center"/>
    </xf>
    <xf numFmtId="164" fontId="1" fillId="0" borderId="1" xfId="0" applyNumberFormat="1" applyFont="1" applyBorder="1" applyAlignment="1">
      <alignment horizontal="center" wrapText="1"/>
    </xf>
    <xf numFmtId="164" fontId="0" fillId="0" borderId="0" xfId="0" applyNumberFormat="1"/>
    <xf numFmtId="0" fontId="1" fillId="2" borderId="4" xfId="0" applyFont="1" applyFill="1" applyBorder="1"/>
    <xf numFmtId="164" fontId="1" fillId="2" borderId="4" xfId="0" applyNumberFormat="1" applyFont="1" applyFill="1" applyBorder="1" applyAlignment="1">
      <alignment horizontal="center"/>
    </xf>
    <xf numFmtId="0" fontId="1" fillId="2" borderId="5" xfId="0" applyFont="1" applyFill="1" applyBorder="1"/>
    <xf numFmtId="164" fontId="4" fillId="2" borderId="4" xfId="0" applyNumberFormat="1" applyFont="1" applyFill="1" applyBorder="1" applyAlignment="1">
      <alignment horizontal="center"/>
    </xf>
    <xf numFmtId="0" fontId="1" fillId="0" borderId="1" xfId="0" applyFont="1" applyBorder="1" applyAlignment="1">
      <alignment wrapText="1"/>
    </xf>
    <xf numFmtId="0" fontId="1" fillId="0" borderId="9" xfId="0" applyFont="1" applyBorder="1" applyAlignment="1">
      <alignment horizontal="center"/>
    </xf>
    <xf numFmtId="0" fontId="1" fillId="2" borderId="3" xfId="0" applyFont="1" applyFill="1" applyBorder="1"/>
    <xf numFmtId="0" fontId="3" fillId="2" borderId="10" xfId="0" applyFont="1" applyFill="1" applyBorder="1" applyAlignment="1">
      <alignment wrapText="1"/>
    </xf>
    <xf numFmtId="0" fontId="1" fillId="2" borderId="1" xfId="0" applyFont="1" applyFill="1" applyBorder="1" applyAlignment="1">
      <alignment wrapText="1"/>
    </xf>
    <xf numFmtId="0" fontId="1" fillId="0" borderId="10" xfId="0" applyFont="1" applyBorder="1" applyAlignment="1">
      <alignment wrapText="1"/>
    </xf>
    <xf numFmtId="0" fontId="3" fillId="0" borderId="1" xfId="0" applyFont="1" applyBorder="1" applyAlignment="1">
      <alignment horizontal="center" wrapText="1"/>
    </xf>
    <xf numFmtId="0" fontId="5" fillId="0" borderId="19" xfId="0" applyFont="1" applyBorder="1" applyAlignment="1">
      <alignment horizontal="center" vertical="center"/>
    </xf>
    <xf numFmtId="2" fontId="7" fillId="0" borderId="15" xfId="0" applyNumberFormat="1" applyFont="1" applyBorder="1" applyAlignment="1">
      <alignment horizontal="center" vertical="center"/>
    </xf>
    <xf numFmtId="0" fontId="5" fillId="0" borderId="16" xfId="0" applyFont="1" applyBorder="1" applyAlignment="1">
      <alignment horizontal="center" vertical="center"/>
    </xf>
    <xf numFmtId="2" fontId="5" fillId="3" borderId="4"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9" fillId="0" borderId="9" xfId="0" applyFont="1" applyBorder="1" applyAlignment="1">
      <alignment horizontal="center" vertical="center"/>
    </xf>
    <xf numFmtId="2" fontId="11" fillId="0" borderId="1" xfId="0" applyNumberFormat="1" applyFont="1" applyBorder="1" applyAlignment="1">
      <alignment horizontal="center" vertical="center"/>
    </xf>
    <xf numFmtId="0" fontId="10" fillId="0" borderId="10" xfId="0" applyFont="1" applyBorder="1" applyAlignment="1">
      <alignment horizontal="center" vertical="center"/>
    </xf>
    <xf numFmtId="0" fontId="7" fillId="0" borderId="9" xfId="0" applyFont="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11" fillId="0" borderId="0" xfId="0" applyFont="1" applyAlignment="1">
      <alignment vertical="center"/>
    </xf>
    <xf numFmtId="0" fontId="5" fillId="0" borderId="0" xfId="0" applyFont="1" applyAlignment="1">
      <alignment vertical="center"/>
    </xf>
    <xf numFmtId="0" fontId="10" fillId="0" borderId="1" xfId="0" applyFont="1" applyBorder="1" applyAlignment="1">
      <alignment horizontal="left" vertical="center"/>
    </xf>
    <xf numFmtId="0" fontId="0" fillId="0" borderId="18" xfId="0" applyBorder="1"/>
    <xf numFmtId="0" fontId="5" fillId="0" borderId="2" xfId="0" applyFont="1" applyBorder="1" applyAlignment="1">
      <alignment horizontal="left" vertical="center"/>
    </xf>
    <xf numFmtId="2" fontId="7" fillId="0" borderId="2" xfId="0" applyNumberFormat="1" applyFont="1" applyBorder="1" applyAlignment="1">
      <alignment horizontal="center" vertical="center"/>
    </xf>
    <xf numFmtId="0" fontId="0" fillId="0" borderId="14" xfId="0" applyBorder="1"/>
    <xf numFmtId="0" fontId="5" fillId="0" borderId="15" xfId="0" applyFont="1" applyBorder="1" applyAlignment="1">
      <alignment horizontal="left" vertical="center"/>
    </xf>
    <xf numFmtId="0" fontId="0" fillId="0" borderId="3" xfId="0" applyBorder="1"/>
    <xf numFmtId="0" fontId="5" fillId="3" borderId="4" xfId="0" applyFont="1" applyFill="1" applyBorder="1" applyAlignment="1">
      <alignment horizontal="left" vertical="center"/>
    </xf>
    <xf numFmtId="0" fontId="9" fillId="0" borderId="6" xfId="0" applyFont="1" applyBorder="1" applyAlignment="1">
      <alignment horizontal="center" vertical="center"/>
    </xf>
    <xf numFmtId="0" fontId="10" fillId="0" borderId="7" xfId="0" applyFont="1" applyBorder="1" applyAlignment="1">
      <alignment horizontal="left" vertical="center"/>
    </xf>
    <xf numFmtId="2" fontId="11" fillId="0" borderId="7" xfId="0" applyNumberFormat="1" applyFont="1" applyBorder="1" applyAlignment="1">
      <alignment horizontal="center" vertical="center"/>
    </xf>
    <xf numFmtId="0" fontId="10" fillId="0" borderId="8" xfId="0" applyFont="1" applyBorder="1" applyAlignment="1">
      <alignment horizontal="center" vertical="center"/>
    </xf>
    <xf numFmtId="0" fontId="7" fillId="0" borderId="11" xfId="0" applyFont="1" applyBorder="1" applyAlignment="1">
      <alignment horizontal="center" wrapText="1"/>
    </xf>
    <xf numFmtId="0" fontId="9" fillId="0" borderId="14" xfId="0" applyFont="1" applyBorder="1" applyAlignment="1">
      <alignment horizontal="center" vertical="center"/>
    </xf>
    <xf numFmtId="0" fontId="10" fillId="0" borderId="15" xfId="0" applyFont="1" applyBorder="1" applyAlignment="1">
      <alignment horizontal="left" vertical="center"/>
    </xf>
    <xf numFmtId="2" fontId="11" fillId="0" borderId="15" xfId="0" applyNumberFormat="1" applyFont="1" applyBorder="1" applyAlignment="1">
      <alignment horizontal="center" vertical="center"/>
    </xf>
    <xf numFmtId="0" fontId="10" fillId="0" borderId="16" xfId="0" applyFont="1" applyBorder="1" applyAlignment="1">
      <alignment horizontal="center" vertical="center"/>
    </xf>
    <xf numFmtId="0" fontId="7" fillId="0" borderId="18" xfId="0" applyFont="1" applyBorder="1" applyAlignment="1">
      <alignment horizontal="center" vertical="center" wrapText="1"/>
    </xf>
    <xf numFmtId="0" fontId="7" fillId="6" borderId="3" xfId="0" applyFont="1" applyFill="1" applyBorder="1" applyAlignment="1">
      <alignment vertical="center" wrapText="1"/>
    </xf>
    <xf numFmtId="164" fontId="2" fillId="0" borderId="1" xfId="0" applyNumberFormat="1" applyFont="1" applyBorder="1" applyAlignment="1">
      <alignment horizontal="center"/>
    </xf>
    <xf numFmtId="0" fontId="3" fillId="2" borderId="1" xfId="0" applyFont="1" applyFill="1" applyBorder="1" applyAlignment="1">
      <alignment horizontal="center" wrapText="1"/>
    </xf>
    <xf numFmtId="0" fontId="1" fillId="5" borderId="24" xfId="0" applyFont="1" applyFill="1" applyBorder="1" applyAlignment="1">
      <alignment horizontal="center"/>
    </xf>
    <xf numFmtId="0" fontId="1" fillId="5" borderId="0" xfId="0" applyFont="1" applyFill="1" applyAlignment="1">
      <alignment horizontal="center"/>
    </xf>
    <xf numFmtId="0" fontId="1" fillId="5" borderId="25" xfId="0" applyFont="1" applyFill="1" applyBorder="1" applyAlignment="1">
      <alignment horizontal="center"/>
    </xf>
    <xf numFmtId="0" fontId="1" fillId="5" borderId="17" xfId="0" applyFont="1" applyFill="1" applyBorder="1" applyAlignment="1">
      <alignment wrapText="1"/>
    </xf>
    <xf numFmtId="0" fontId="1" fillId="5" borderId="17" xfId="0" applyFont="1" applyFill="1" applyBorder="1" applyAlignment="1">
      <alignment horizontal="center" wrapText="1"/>
    </xf>
    <xf numFmtId="0" fontId="1" fillId="5" borderId="17" xfId="0" applyFont="1" applyFill="1" applyBorder="1" applyAlignment="1">
      <alignment horizontal="center"/>
    </xf>
    <xf numFmtId="0" fontId="3" fillId="5" borderId="0" xfId="0" applyFont="1" applyFill="1" applyAlignment="1">
      <alignment horizontal="center" wrapText="1"/>
    </xf>
    <xf numFmtId="164" fontId="1" fillId="5" borderId="17" xfId="0" applyNumberFormat="1" applyFont="1" applyFill="1" applyBorder="1" applyAlignment="1">
      <alignment horizontal="center"/>
    </xf>
    <xf numFmtId="0" fontId="1" fillId="5" borderId="26" xfId="0" applyFont="1" applyFill="1" applyBorder="1"/>
    <xf numFmtId="0" fontId="1" fillId="0" borderId="11" xfId="0" applyFont="1" applyBorder="1" applyAlignment="1">
      <alignment horizontal="center"/>
    </xf>
    <xf numFmtId="0" fontId="1" fillId="0" borderId="12" xfId="0" applyFont="1" applyBorder="1" applyAlignment="1">
      <alignment horizontal="center"/>
    </xf>
    <xf numFmtId="0" fontId="1" fillId="0" borderId="12" xfId="0" applyFont="1" applyBorder="1" applyAlignment="1">
      <alignment wrapText="1"/>
    </xf>
    <xf numFmtId="0" fontId="1" fillId="0" borderId="12" xfId="0" applyFont="1" applyBorder="1" applyAlignment="1">
      <alignment horizontal="center" wrapText="1"/>
    </xf>
    <xf numFmtId="0" fontId="3" fillId="0" borderId="12" xfId="0" applyFont="1" applyBorder="1" applyAlignment="1">
      <alignment horizontal="center" wrapText="1"/>
    </xf>
    <xf numFmtId="164" fontId="2" fillId="0" borderId="12" xfId="0" applyNumberFormat="1" applyFont="1" applyBorder="1" applyAlignment="1">
      <alignment horizontal="center"/>
    </xf>
    <xf numFmtId="0" fontId="1" fillId="0" borderId="13" xfId="0" applyFont="1" applyBorder="1"/>
    <xf numFmtId="0" fontId="0" fillId="0" borderId="28" xfId="0" applyBorder="1"/>
    <xf numFmtId="0" fontId="0" fillId="0" borderId="30" xfId="0" applyBorder="1"/>
    <xf numFmtId="0" fontId="5" fillId="0" borderId="23" xfId="0" applyFont="1" applyBorder="1" applyAlignment="1">
      <alignment vertical="center"/>
    </xf>
    <xf numFmtId="0" fontId="12" fillId="0" borderId="0" xfId="0" applyFont="1" applyAlignment="1">
      <alignment vertical="center"/>
    </xf>
    <xf numFmtId="0" fontId="12" fillId="0" borderId="23" xfId="0" applyFont="1" applyBorder="1" applyAlignment="1">
      <alignment vertical="center"/>
    </xf>
    <xf numFmtId="0" fontId="0" fillId="2" borderId="3" xfId="0" applyFill="1" applyBorder="1"/>
    <xf numFmtId="0" fontId="1" fillId="0" borderId="18" xfId="0" applyFont="1" applyBorder="1" applyAlignment="1">
      <alignment horizontal="center"/>
    </xf>
    <xf numFmtId="0" fontId="1" fillId="0" borderId="2" xfId="0" applyFont="1" applyBorder="1" applyAlignment="1">
      <alignment horizontal="center"/>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xf>
    <xf numFmtId="0" fontId="1" fillId="0" borderId="19" xfId="0" applyFont="1" applyBorder="1"/>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164" fontId="1" fillId="0" borderId="4" xfId="0" applyNumberFormat="1" applyFont="1" applyBorder="1" applyAlignment="1">
      <alignment horizontal="center" vertical="center" wrapText="1"/>
    </xf>
    <xf numFmtId="0" fontId="4" fillId="0" borderId="5" xfId="0" applyFont="1" applyBorder="1" applyAlignment="1">
      <alignment horizontal="center" vertical="center"/>
    </xf>
    <xf numFmtId="0" fontId="5" fillId="0" borderId="32" xfId="0" applyFont="1" applyBorder="1" applyAlignment="1">
      <alignment horizontal="left" vertical="top"/>
    </xf>
    <xf numFmtId="0" fontId="5" fillId="0" borderId="33" xfId="0" applyFont="1" applyBorder="1" applyAlignment="1">
      <alignment horizontal="left" vertical="top"/>
    </xf>
    <xf numFmtId="0" fontId="5" fillId="0" borderId="34" xfId="0" applyFont="1" applyBorder="1" applyAlignment="1">
      <alignment horizontal="left" vertical="top"/>
    </xf>
    <xf numFmtId="0" fontId="5" fillId="0" borderId="35" xfId="0" applyFont="1" applyBorder="1" applyAlignment="1">
      <alignment horizontal="left" vertical="top"/>
    </xf>
    <xf numFmtId="0" fontId="5" fillId="0" borderId="36" xfId="0" applyFont="1" applyBorder="1" applyAlignment="1">
      <alignment horizontal="left" vertical="top"/>
    </xf>
    <xf numFmtId="0" fontId="5" fillId="0" borderId="37" xfId="0" applyFont="1" applyBorder="1" applyAlignment="1">
      <alignment horizontal="left" vertical="top"/>
    </xf>
    <xf numFmtId="0" fontId="11" fillId="0" borderId="12" xfId="0" quotePrefix="1" applyFont="1" applyBorder="1" applyAlignment="1">
      <alignment horizontal="left" wrapText="1"/>
    </xf>
    <xf numFmtId="0" fontId="11" fillId="0" borderId="13" xfId="0" quotePrefix="1" applyFont="1" applyBorder="1" applyAlignment="1">
      <alignment horizontal="left" wrapText="1"/>
    </xf>
    <xf numFmtId="0" fontId="4" fillId="2" borderId="32" xfId="0" applyFont="1" applyFill="1" applyBorder="1" applyAlignment="1">
      <alignment horizontal="center"/>
    </xf>
    <xf numFmtId="0" fontId="4" fillId="2" borderId="33" xfId="0" applyFont="1" applyFill="1" applyBorder="1" applyAlignment="1">
      <alignment horizontal="center"/>
    </xf>
    <xf numFmtId="0" fontId="4" fillId="2" borderId="34" xfId="0" applyFont="1" applyFill="1" applyBorder="1" applyAlignment="1">
      <alignment horizontal="center"/>
    </xf>
    <xf numFmtId="0" fontId="5" fillId="2" borderId="4" xfId="0" applyFont="1" applyFill="1" applyBorder="1" applyAlignment="1">
      <alignment horizontal="left" vertical="center"/>
    </xf>
    <xf numFmtId="0" fontId="8" fillId="4" borderId="20" xfId="0" applyFont="1" applyFill="1" applyBorder="1" applyAlignment="1">
      <alignment horizontal="left" vertical="center"/>
    </xf>
    <xf numFmtId="0" fontId="8" fillId="4" borderId="21" xfId="0" applyFont="1" applyFill="1" applyBorder="1" applyAlignment="1">
      <alignment horizontal="left" vertical="center"/>
    </xf>
    <xf numFmtId="0" fontId="8" fillId="4" borderId="22" xfId="0" applyFont="1" applyFill="1" applyBorder="1" applyAlignment="1">
      <alignment horizontal="left" vertical="center"/>
    </xf>
    <xf numFmtId="0" fontId="10" fillId="0" borderId="7" xfId="0" applyFont="1" applyBorder="1" applyAlignment="1">
      <alignment horizontal="left" vertical="center"/>
    </xf>
    <xf numFmtId="0" fontId="7" fillId="0" borderId="0" xfId="0" applyFont="1" applyAlignment="1">
      <alignment horizontal="center" vertical="center"/>
    </xf>
    <xf numFmtId="0" fontId="5" fillId="0" borderId="2" xfId="0" applyFont="1" applyBorder="1" applyAlignment="1">
      <alignment horizontal="left" vertical="center"/>
    </xf>
    <xf numFmtId="0" fontId="5" fillId="0" borderId="15" xfId="0" applyFont="1" applyBorder="1" applyAlignment="1">
      <alignment horizontal="left" vertical="center"/>
    </xf>
    <xf numFmtId="0" fontId="5" fillId="3" borderId="4" xfId="0" applyFont="1" applyFill="1" applyBorder="1" applyAlignment="1">
      <alignment horizontal="left" vertical="center"/>
    </xf>
    <xf numFmtId="0" fontId="8" fillId="6" borderId="4" xfId="0" applyFont="1" applyFill="1" applyBorder="1" applyAlignment="1">
      <alignment horizontal="left" vertical="center" wrapText="1"/>
    </xf>
    <xf numFmtId="0" fontId="8" fillId="6" borderId="5" xfId="0" applyFont="1" applyFill="1" applyBorder="1" applyAlignment="1">
      <alignment horizontal="left" vertical="center" wrapText="1"/>
    </xf>
    <xf numFmtId="0" fontId="7" fillId="0" borderId="2" xfId="0" quotePrefix="1" applyFont="1" applyBorder="1" applyAlignment="1">
      <alignment horizontal="left" vertical="center" wrapText="1"/>
    </xf>
    <xf numFmtId="0" fontId="7" fillId="0" borderId="19" xfId="0" quotePrefix="1" applyFont="1" applyBorder="1" applyAlignment="1">
      <alignment horizontal="left" vertical="center" wrapText="1"/>
    </xf>
    <xf numFmtId="0" fontId="7" fillId="0" borderId="1" xfId="0" quotePrefix="1" applyFont="1" applyBorder="1" applyAlignment="1">
      <alignment horizontal="left" vertical="center" wrapText="1"/>
    </xf>
    <xf numFmtId="0" fontId="7" fillId="0" borderId="10" xfId="0" quotePrefix="1" applyFont="1" applyBorder="1" applyAlignment="1">
      <alignment horizontal="left" vertical="center" wrapText="1"/>
    </xf>
    <xf numFmtId="0" fontId="7" fillId="0" borderId="1" xfId="0" applyFont="1" applyBorder="1" applyAlignment="1">
      <alignment horizontal="left" vertical="center" wrapText="1"/>
    </xf>
    <xf numFmtId="0" fontId="7" fillId="0" borderId="10" xfId="0" applyFont="1" applyBorder="1" applyAlignment="1">
      <alignment horizontal="left" vertical="center" wrapText="1"/>
    </xf>
    <xf numFmtId="9" fontId="10" fillId="0" borderId="1" xfId="0" applyNumberFormat="1" applyFont="1" applyBorder="1" applyAlignment="1">
      <alignment horizontal="left" vertical="center"/>
    </xf>
    <xf numFmtId="0" fontId="10" fillId="0" borderId="15" xfId="0" applyFont="1" applyBorder="1" applyAlignment="1">
      <alignment horizontal="left" vertical="center"/>
    </xf>
    <xf numFmtId="0" fontId="6" fillId="0" borderId="1" xfId="0" quotePrefix="1" applyFont="1" applyBorder="1" applyAlignment="1">
      <alignment horizontal="left" vertical="center" wrapText="1"/>
    </xf>
    <xf numFmtId="0" fontId="6" fillId="0" borderId="10" xfId="0" quotePrefix="1" applyFont="1" applyBorder="1" applyAlignment="1">
      <alignment horizontal="left" vertical="center" wrapText="1"/>
    </xf>
    <xf numFmtId="0" fontId="7" fillId="0" borderId="31"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9" fillId="0" borderId="31"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5" fillId="0" borderId="27" xfId="0" applyFont="1" applyBorder="1" applyAlignment="1">
      <alignment horizontal="center" vertical="center"/>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32" xfId="0" applyFont="1" applyBorder="1" applyAlignment="1">
      <alignment horizontal="left" vertical="top" wrapText="1"/>
    </xf>
    <xf numFmtId="0" fontId="5" fillId="0" borderId="33" xfId="0" applyFont="1" applyBorder="1" applyAlignment="1">
      <alignment horizontal="left" vertical="top" wrapText="1"/>
    </xf>
    <xf numFmtId="0" fontId="5" fillId="0" borderId="34" xfId="0" applyFont="1" applyBorder="1" applyAlignment="1">
      <alignment horizontal="left" vertical="top" wrapText="1"/>
    </xf>
    <xf numFmtId="0" fontId="5" fillId="7" borderId="32" xfId="0" applyFont="1" applyFill="1" applyBorder="1" applyAlignment="1">
      <alignment horizontal="left" vertical="top" wrapText="1"/>
    </xf>
    <xf numFmtId="0" fontId="5" fillId="7" borderId="33" xfId="0" applyFont="1" applyFill="1" applyBorder="1" applyAlignment="1">
      <alignment horizontal="left" vertical="top" wrapText="1"/>
    </xf>
    <xf numFmtId="0" fontId="5" fillId="7" borderId="34" xfId="0" applyFont="1" applyFill="1" applyBorder="1" applyAlignment="1">
      <alignment horizontal="left" vertical="top" wrapText="1"/>
    </xf>
    <xf numFmtId="0" fontId="5" fillId="0" borderId="29" xfId="0" applyFont="1" applyBorder="1" applyAlignment="1">
      <alignment horizontal="left" vertical="top"/>
    </xf>
    <xf numFmtId="0" fontId="5" fillId="0" borderId="0" xfId="0" applyFont="1" applyAlignment="1">
      <alignment horizontal="left" vertical="top"/>
    </xf>
    <xf numFmtId="0" fontId="5" fillId="0" borderId="30" xfId="0" applyFont="1" applyBorder="1" applyAlignment="1">
      <alignment horizontal="left" vertical="top"/>
    </xf>
    <xf numFmtId="0" fontId="5" fillId="0" borderId="32" xfId="0" applyFont="1" applyBorder="1" applyAlignment="1">
      <alignment horizontal="left" vertical="center"/>
    </xf>
    <xf numFmtId="0" fontId="5" fillId="0" borderId="33" xfId="0" applyFont="1" applyBorder="1" applyAlignment="1">
      <alignment horizontal="left" vertical="center"/>
    </xf>
    <xf numFmtId="0" fontId="5" fillId="0" borderId="34" xfId="0" applyFont="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png"/><Relationship Id="rId3" Type="http://schemas.openxmlformats.org/officeDocument/2006/relationships/image" Target="../media/image3.jpeg"/><Relationship Id="rId21" Type="http://schemas.openxmlformats.org/officeDocument/2006/relationships/image" Target="../media/image21.emf"/><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emf"/><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editAs="oneCell">
    <xdr:from>
      <xdr:col>11</xdr:col>
      <xdr:colOff>304800</xdr:colOff>
      <xdr:row>12</xdr:row>
      <xdr:rowOff>142876</xdr:rowOff>
    </xdr:from>
    <xdr:to>
      <xdr:col>11</xdr:col>
      <xdr:colOff>1857375</xdr:colOff>
      <xdr:row>12</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323851</xdr:colOff>
      <xdr:row>13</xdr:row>
      <xdr:rowOff>171450</xdr:rowOff>
    </xdr:from>
    <xdr:to>
      <xdr:col>11</xdr:col>
      <xdr:colOff>2057400</xdr:colOff>
      <xdr:row>13</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409576</xdr:colOff>
      <xdr:row>14</xdr:row>
      <xdr:rowOff>47625</xdr:rowOff>
    </xdr:from>
    <xdr:to>
      <xdr:col>11</xdr:col>
      <xdr:colOff>1946477</xdr:colOff>
      <xdr:row>14</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571499</xdr:colOff>
      <xdr:row>15</xdr:row>
      <xdr:rowOff>47625</xdr:rowOff>
    </xdr:from>
    <xdr:to>
      <xdr:col>11</xdr:col>
      <xdr:colOff>2000250</xdr:colOff>
      <xdr:row>15</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495300</xdr:colOff>
      <xdr:row>16</xdr:row>
      <xdr:rowOff>85725</xdr:rowOff>
    </xdr:from>
    <xdr:to>
      <xdr:col>11</xdr:col>
      <xdr:colOff>2036129</xdr:colOff>
      <xdr:row>16</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263526</xdr:colOff>
      <xdr:row>17</xdr:row>
      <xdr:rowOff>142874</xdr:rowOff>
    </xdr:from>
    <xdr:to>
      <xdr:col>11</xdr:col>
      <xdr:colOff>2101850</xdr:colOff>
      <xdr:row>17</xdr:row>
      <xdr:rowOff>2053025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9427826" y="12487274"/>
          <a:ext cx="1838324" cy="19101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304800</xdr:colOff>
      <xdr:row>18</xdr:row>
      <xdr:rowOff>194424</xdr:rowOff>
    </xdr:from>
    <xdr:to>
      <xdr:col>11</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9469100" y="14240624"/>
          <a:ext cx="1914526" cy="18441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428625</xdr:colOff>
      <xdr:row>19</xdr:row>
      <xdr:rowOff>85725</xdr:rowOff>
    </xdr:from>
    <xdr:to>
      <xdr:col>11</xdr:col>
      <xdr:colOff>1795536</xdr:colOff>
      <xdr:row>19</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571501</xdr:colOff>
      <xdr:row>20</xdr:row>
      <xdr:rowOff>57151</xdr:rowOff>
    </xdr:from>
    <xdr:to>
      <xdr:col>11</xdr:col>
      <xdr:colOff>1885951</xdr:colOff>
      <xdr:row>20</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492128</xdr:colOff>
      <xdr:row>21</xdr:row>
      <xdr:rowOff>123825</xdr:rowOff>
    </xdr:from>
    <xdr:to>
      <xdr:col>11</xdr:col>
      <xdr:colOff>1519012</xdr:colOff>
      <xdr:row>21</xdr:row>
      <xdr:rowOff>1524000</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9656428" y="23415625"/>
          <a:ext cx="1026884" cy="1400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314325</xdr:colOff>
      <xdr:row>22</xdr:row>
      <xdr:rowOff>114301</xdr:rowOff>
    </xdr:from>
    <xdr:to>
      <xdr:col>11</xdr:col>
      <xdr:colOff>2163839</xdr:colOff>
      <xdr:row>22</xdr:row>
      <xdr:rowOff>2019301</xdr:rowOff>
    </xdr:to>
    <xdr:pic>
      <xdr:nvPicPr>
        <xdr:cNvPr id="27" name="Pictur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11</xdr:col>
      <xdr:colOff>123372</xdr:colOff>
      <xdr:row>23</xdr:row>
      <xdr:rowOff>304801</xdr:rowOff>
    </xdr:from>
    <xdr:to>
      <xdr:col>11</xdr:col>
      <xdr:colOff>2227244</xdr:colOff>
      <xdr:row>23</xdr:row>
      <xdr:rowOff>2019300</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11</xdr:col>
      <xdr:colOff>424518</xdr:colOff>
      <xdr:row>24</xdr:row>
      <xdr:rowOff>455148</xdr:rowOff>
    </xdr:from>
    <xdr:to>
      <xdr:col>11</xdr:col>
      <xdr:colOff>1844170</xdr:colOff>
      <xdr:row>24</xdr:row>
      <xdr:rowOff>1591236</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3"/>
        <a:stretch>
          <a:fillRect/>
        </a:stretch>
      </xdr:blipFill>
      <xdr:spPr>
        <a:xfrm>
          <a:off x="13542871" y="27222266"/>
          <a:ext cx="1419652" cy="1136088"/>
        </a:xfrm>
        <a:prstGeom prst="rect">
          <a:avLst/>
        </a:prstGeom>
      </xdr:spPr>
    </xdr:pic>
    <xdr:clientData/>
  </xdr:twoCellAnchor>
  <xdr:twoCellAnchor editAs="oneCell">
    <xdr:from>
      <xdr:col>11</xdr:col>
      <xdr:colOff>161925</xdr:colOff>
      <xdr:row>25</xdr:row>
      <xdr:rowOff>276225</xdr:rowOff>
    </xdr:from>
    <xdr:to>
      <xdr:col>11</xdr:col>
      <xdr:colOff>2143125</xdr:colOff>
      <xdr:row>25</xdr:row>
      <xdr:rowOff>1882286</xdr:rowOff>
    </xdr:to>
    <xdr:pic>
      <xdr:nvPicPr>
        <xdr:cNvPr id="35" name="Picture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11</xdr:col>
      <xdr:colOff>219076</xdr:colOff>
      <xdr:row>27</xdr:row>
      <xdr:rowOff>19052</xdr:rowOff>
    </xdr:from>
    <xdr:to>
      <xdr:col>11</xdr:col>
      <xdr:colOff>2200276</xdr:colOff>
      <xdr:row>27</xdr:row>
      <xdr:rowOff>2044420</xdr:rowOff>
    </xdr:to>
    <xdr:pic>
      <xdr:nvPicPr>
        <xdr:cNvPr id="39" name="Picture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11</xdr:col>
      <xdr:colOff>200026</xdr:colOff>
      <xdr:row>26</xdr:row>
      <xdr:rowOff>133351</xdr:rowOff>
    </xdr:from>
    <xdr:to>
      <xdr:col>11</xdr:col>
      <xdr:colOff>2085976</xdr:colOff>
      <xdr:row>26</xdr:row>
      <xdr:rowOff>1894881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11</xdr:col>
      <xdr:colOff>19050</xdr:colOff>
      <xdr:row>28</xdr:row>
      <xdr:rowOff>27918</xdr:rowOff>
    </xdr:from>
    <xdr:to>
      <xdr:col>11</xdr:col>
      <xdr:colOff>1306320</xdr:colOff>
      <xdr:row>28</xdr:row>
      <xdr:rowOff>1914525</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xmlns=""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1285875</xdr:colOff>
      <xdr:row>28</xdr:row>
      <xdr:rowOff>0</xdr:rowOff>
    </xdr:from>
    <xdr:to>
      <xdr:col>11</xdr:col>
      <xdr:colOff>2190750</xdr:colOff>
      <xdr:row>28</xdr:row>
      <xdr:rowOff>904875</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xmlns=""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1281691</xdr:colOff>
      <xdr:row>28</xdr:row>
      <xdr:rowOff>1019176</xdr:rowOff>
    </xdr:from>
    <xdr:to>
      <xdr:col>11</xdr:col>
      <xdr:colOff>2190750</xdr:colOff>
      <xdr:row>28</xdr:row>
      <xdr:rowOff>1895476</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xmlns=""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17251</xdr:colOff>
      <xdr:row>29</xdr:row>
      <xdr:rowOff>28575</xdr:rowOff>
    </xdr:from>
    <xdr:to>
      <xdr:col>11</xdr:col>
      <xdr:colOff>1085850</xdr:colOff>
      <xdr:row>29</xdr:row>
      <xdr:rowOff>1798613</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xmlns=""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1319065</xdr:colOff>
      <xdr:row>29</xdr:row>
      <xdr:rowOff>19051</xdr:rowOff>
    </xdr:from>
    <xdr:to>
      <xdr:col>11</xdr:col>
      <xdr:colOff>2219325</xdr:colOff>
      <xdr:row>29</xdr:row>
      <xdr:rowOff>933451</xdr:rowOff>
    </xdr:to>
    <xdr:pic>
      <xdr:nvPicPr>
        <xdr:cNvPr id="30" name="Picture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xmlns=""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1309280</xdr:colOff>
      <xdr:row>29</xdr:row>
      <xdr:rowOff>952501</xdr:rowOff>
    </xdr:from>
    <xdr:to>
      <xdr:col>11</xdr:col>
      <xdr:colOff>2219326</xdr:colOff>
      <xdr:row>29</xdr:row>
      <xdr:rowOff>1790701</xdr:rowOff>
    </xdr:to>
    <xdr:pic>
      <xdr:nvPicPr>
        <xdr:cNvPr id="31" name="Picture 30">
          <a:extLst>
            <a:ext uri="{FF2B5EF4-FFF2-40B4-BE49-F238E27FC236}">
              <a16:creationId xmlns:a16="http://schemas.microsoft.com/office/drawing/2014/main" xmlns=""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xmlns=""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11</xdr:col>
      <xdr:colOff>200026</xdr:colOff>
      <xdr:row>30</xdr:row>
      <xdr:rowOff>47626</xdr:rowOff>
    </xdr:from>
    <xdr:ext cx="1885950" cy="1761530"/>
    <xdr:pic>
      <xdr:nvPicPr>
        <xdr:cNvPr id="36" name="Picture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11</xdr:col>
      <xdr:colOff>137160</xdr:colOff>
      <xdr:row>31</xdr:row>
      <xdr:rowOff>69872</xdr:rowOff>
    </xdr:from>
    <xdr:to>
      <xdr:col>11</xdr:col>
      <xdr:colOff>2232660</xdr:colOff>
      <xdr:row>31</xdr:row>
      <xdr:rowOff>1851219</xdr:rowOff>
    </xdr:to>
    <xdr:pic>
      <xdr:nvPicPr>
        <xdr:cNvPr id="4" name="Picture 3">
          <a:extLst>
            <a:ext uri="{FF2B5EF4-FFF2-40B4-BE49-F238E27FC236}">
              <a16:creationId xmlns:a16="http://schemas.microsoft.com/office/drawing/2014/main" xmlns=""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11</xdr:col>
      <xdr:colOff>137160</xdr:colOff>
      <xdr:row>32</xdr:row>
      <xdr:rowOff>69872</xdr:rowOff>
    </xdr:from>
    <xdr:ext cx="2095500" cy="1781347"/>
    <xdr:pic>
      <xdr:nvPicPr>
        <xdr:cNvPr id="5" name="Picture 4">
          <a:extLst>
            <a:ext uri="{FF2B5EF4-FFF2-40B4-BE49-F238E27FC236}">
              <a16:creationId xmlns:a16="http://schemas.microsoft.com/office/drawing/2014/main" xmlns=""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11</xdr:col>
      <xdr:colOff>632457</xdr:colOff>
      <xdr:row>33</xdr:row>
      <xdr:rowOff>60960</xdr:rowOff>
    </xdr:from>
    <xdr:to>
      <xdr:col>11</xdr:col>
      <xdr:colOff>1912619</xdr:colOff>
      <xdr:row>33</xdr:row>
      <xdr:rowOff>1869218</xdr:rowOff>
    </xdr:to>
    <xdr:pic>
      <xdr:nvPicPr>
        <xdr:cNvPr id="14" name="Picture 13">
          <a:extLst>
            <a:ext uri="{FF2B5EF4-FFF2-40B4-BE49-F238E27FC236}">
              <a16:creationId xmlns:a16="http://schemas.microsoft.com/office/drawing/2014/main" xmlns=""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563880</xdr:colOff>
      <xdr:row>34</xdr:row>
      <xdr:rowOff>35817</xdr:rowOff>
    </xdr:from>
    <xdr:to>
      <xdr:col>11</xdr:col>
      <xdr:colOff>1981200</xdr:colOff>
      <xdr:row>34</xdr:row>
      <xdr:rowOff>1852766</xdr:rowOff>
    </xdr:to>
    <xdr:pic>
      <xdr:nvPicPr>
        <xdr:cNvPr id="16" name="Picture 15">
          <a:extLst>
            <a:ext uri="{FF2B5EF4-FFF2-40B4-BE49-F238E27FC236}">
              <a16:creationId xmlns:a16="http://schemas.microsoft.com/office/drawing/2014/main" xmlns=""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7104380" y="49388017"/>
          <a:ext cx="1417320" cy="18169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736600</xdr:colOff>
      <xdr:row>35</xdr:row>
      <xdr:rowOff>215900</xdr:rowOff>
    </xdr:from>
    <xdr:to>
      <xdr:col>11</xdr:col>
      <xdr:colOff>1601189</xdr:colOff>
      <xdr:row>35</xdr:row>
      <xdr:rowOff>1219200</xdr:rowOff>
    </xdr:to>
    <xdr:pic>
      <xdr:nvPicPr>
        <xdr:cNvPr id="23" name="Picture 22">
          <a:extLst>
            <a:ext uri="{FF2B5EF4-FFF2-40B4-BE49-F238E27FC236}">
              <a16:creationId xmlns:a16="http://schemas.microsoft.com/office/drawing/2014/main" xmlns=""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9900900" y="52285900"/>
          <a:ext cx="864589" cy="1003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811334</xdr:colOff>
      <xdr:row>36</xdr:row>
      <xdr:rowOff>91440</xdr:rowOff>
    </xdr:from>
    <xdr:to>
      <xdr:col>11</xdr:col>
      <xdr:colOff>1591931</xdr:colOff>
      <xdr:row>36</xdr:row>
      <xdr:rowOff>1003300</xdr:rowOff>
    </xdr:to>
    <xdr:pic>
      <xdr:nvPicPr>
        <xdr:cNvPr id="26" name="Picture 25">
          <a:extLst>
            <a:ext uri="{FF2B5EF4-FFF2-40B4-BE49-F238E27FC236}">
              <a16:creationId xmlns:a16="http://schemas.microsoft.com/office/drawing/2014/main" xmlns=""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9975634" y="53482240"/>
          <a:ext cx="780597" cy="9118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908076</xdr:colOff>
      <xdr:row>37</xdr:row>
      <xdr:rowOff>137160</xdr:rowOff>
    </xdr:from>
    <xdr:to>
      <xdr:col>11</xdr:col>
      <xdr:colOff>1738268</xdr:colOff>
      <xdr:row>37</xdr:row>
      <xdr:rowOff>1041400</xdr:rowOff>
    </xdr:to>
    <xdr:pic>
      <xdr:nvPicPr>
        <xdr:cNvPr id="34" name="Picture 33">
          <a:extLst>
            <a:ext uri="{FF2B5EF4-FFF2-40B4-BE49-F238E27FC236}">
              <a16:creationId xmlns:a16="http://schemas.microsoft.com/office/drawing/2014/main" xmlns=""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0072376" y="54670960"/>
          <a:ext cx="830192" cy="9042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88900</xdr:colOff>
      <xdr:row>12</xdr:row>
      <xdr:rowOff>596899</xdr:rowOff>
    </xdr:from>
    <xdr:to>
      <xdr:col>7</xdr:col>
      <xdr:colOff>1211013</xdr:colOff>
      <xdr:row>12</xdr:row>
      <xdr:rowOff>1676400</xdr:rowOff>
    </xdr:to>
    <xdr:pic>
      <xdr:nvPicPr>
        <xdr:cNvPr id="2" name="Picture 1">
          <a:extLst>
            <a:ext uri="{FF2B5EF4-FFF2-40B4-BE49-F238E27FC236}">
              <a16:creationId xmlns:a16="http://schemas.microsoft.com/office/drawing/2014/main" xmlns="" id="{DFF05BD1-68AA-AFDA-420E-F4772B491ADD}"/>
            </a:ext>
          </a:extLst>
        </xdr:cNvPr>
        <xdr:cNvPicPr>
          <a:picLocks noChangeAspect="1"/>
        </xdr:cNvPicPr>
      </xdr:nvPicPr>
      <xdr:blipFill rotWithShape="1">
        <a:blip xmlns:r="http://schemas.openxmlformats.org/officeDocument/2006/relationships" r:embed="rId29" cstate="print"/>
        <a:srcRect l="48735" t="49687" r="31254" b="16090"/>
        <a:stretch/>
      </xdr:blipFill>
      <xdr:spPr>
        <a:xfrm>
          <a:off x="13512800" y="2095499"/>
          <a:ext cx="1122113" cy="1079501"/>
        </a:xfrm>
        <a:prstGeom prst="rect">
          <a:avLst/>
        </a:prstGeom>
      </xdr:spPr>
    </xdr:pic>
    <xdr:clientData/>
  </xdr:twoCellAnchor>
  <xdr:twoCellAnchor editAs="oneCell">
    <xdr:from>
      <xdr:col>7</xdr:col>
      <xdr:colOff>254000</xdr:colOff>
      <xdr:row>13</xdr:row>
      <xdr:rowOff>406400</xdr:rowOff>
    </xdr:from>
    <xdr:to>
      <xdr:col>7</xdr:col>
      <xdr:colOff>1308100</xdr:colOff>
      <xdr:row>13</xdr:row>
      <xdr:rowOff>1460500</xdr:rowOff>
    </xdr:to>
    <xdr:pic>
      <xdr:nvPicPr>
        <xdr:cNvPr id="7" name="Picture 6">
          <a:extLst>
            <a:ext uri="{FF2B5EF4-FFF2-40B4-BE49-F238E27FC236}">
              <a16:creationId xmlns:a16="http://schemas.microsoft.com/office/drawing/2014/main" xmlns="" id="{25A86DC6-F9CC-27CE-5F5A-D2E0260CAAE3}"/>
            </a:ext>
          </a:extLst>
        </xdr:cNvPr>
        <xdr:cNvPicPr>
          <a:picLocks noChangeAspect="1"/>
        </xdr:cNvPicPr>
      </xdr:nvPicPr>
      <xdr:blipFill rotWithShape="1">
        <a:blip xmlns:r="http://schemas.openxmlformats.org/officeDocument/2006/relationships" r:embed="rId30" cstate="print"/>
        <a:srcRect l="50932" t="59972" r="32532" b="10629"/>
        <a:stretch/>
      </xdr:blipFill>
      <xdr:spPr>
        <a:xfrm>
          <a:off x="13677900" y="3987800"/>
          <a:ext cx="1054100" cy="1054100"/>
        </a:xfrm>
        <a:prstGeom prst="rect">
          <a:avLst/>
        </a:prstGeom>
      </xdr:spPr>
    </xdr:pic>
    <xdr:clientData/>
  </xdr:twoCellAnchor>
  <xdr:twoCellAnchor editAs="oneCell">
    <xdr:from>
      <xdr:col>7</xdr:col>
      <xdr:colOff>101600</xdr:colOff>
      <xdr:row>15</xdr:row>
      <xdr:rowOff>228600</xdr:rowOff>
    </xdr:from>
    <xdr:to>
      <xdr:col>8</xdr:col>
      <xdr:colOff>2540</xdr:colOff>
      <xdr:row>15</xdr:row>
      <xdr:rowOff>1320800</xdr:rowOff>
    </xdr:to>
    <xdr:pic>
      <xdr:nvPicPr>
        <xdr:cNvPr id="12" name="Picture 11">
          <a:extLst>
            <a:ext uri="{FF2B5EF4-FFF2-40B4-BE49-F238E27FC236}">
              <a16:creationId xmlns:a16="http://schemas.microsoft.com/office/drawing/2014/main" xmlns="" id="{EF43D597-B6D6-18ED-9936-857D659A8F5F}"/>
            </a:ext>
          </a:extLst>
        </xdr:cNvPr>
        <xdr:cNvPicPr>
          <a:picLocks noChangeAspect="1"/>
        </xdr:cNvPicPr>
      </xdr:nvPicPr>
      <xdr:blipFill rotWithShape="1">
        <a:blip xmlns:r="http://schemas.openxmlformats.org/officeDocument/2006/relationships" r:embed="rId31" cstate="print"/>
        <a:srcRect l="49113" t="32632" r="27075" b="32090"/>
        <a:stretch/>
      </xdr:blipFill>
      <xdr:spPr>
        <a:xfrm>
          <a:off x="13525500" y="8089900"/>
          <a:ext cx="1310640" cy="1092200"/>
        </a:xfrm>
        <a:prstGeom prst="rect">
          <a:avLst/>
        </a:prstGeom>
      </xdr:spPr>
    </xdr:pic>
    <xdr:clientData/>
  </xdr:twoCellAnchor>
  <xdr:oneCellAnchor>
    <xdr:from>
      <xdr:col>7</xdr:col>
      <xdr:colOff>254000</xdr:colOff>
      <xdr:row>14</xdr:row>
      <xdr:rowOff>406400</xdr:rowOff>
    </xdr:from>
    <xdr:ext cx="1054100" cy="1054100"/>
    <xdr:pic>
      <xdr:nvPicPr>
        <xdr:cNvPr id="18" name="Picture 17">
          <a:extLst>
            <a:ext uri="{FF2B5EF4-FFF2-40B4-BE49-F238E27FC236}">
              <a16:creationId xmlns:a16="http://schemas.microsoft.com/office/drawing/2014/main" xmlns="" id="{4038F582-CC7B-45C9-9091-E942D3AF3D63}"/>
            </a:ext>
          </a:extLst>
        </xdr:cNvPr>
        <xdr:cNvPicPr>
          <a:picLocks noChangeAspect="1"/>
        </xdr:cNvPicPr>
      </xdr:nvPicPr>
      <xdr:blipFill rotWithShape="1">
        <a:blip xmlns:r="http://schemas.openxmlformats.org/officeDocument/2006/relationships" r:embed="rId30" cstate="print"/>
        <a:srcRect l="50932" t="59972" r="32532" b="10629"/>
        <a:stretch/>
      </xdr:blipFill>
      <xdr:spPr>
        <a:xfrm>
          <a:off x="13677900" y="3987800"/>
          <a:ext cx="1054100" cy="1054100"/>
        </a:xfrm>
        <a:prstGeom prst="rect">
          <a:avLst/>
        </a:prstGeom>
      </xdr:spPr>
    </xdr:pic>
    <xdr:clientData/>
  </xdr:oneCellAnchor>
  <xdr:twoCellAnchor editAs="oneCell">
    <xdr:from>
      <xdr:col>7</xdr:col>
      <xdr:colOff>101599</xdr:colOff>
      <xdr:row>16</xdr:row>
      <xdr:rowOff>812800</xdr:rowOff>
    </xdr:from>
    <xdr:to>
      <xdr:col>7</xdr:col>
      <xdr:colOff>1282700</xdr:colOff>
      <xdr:row>16</xdr:row>
      <xdr:rowOff>1689100</xdr:rowOff>
    </xdr:to>
    <xdr:pic>
      <xdr:nvPicPr>
        <xdr:cNvPr id="25" name="Picture 24">
          <a:extLst>
            <a:ext uri="{FF2B5EF4-FFF2-40B4-BE49-F238E27FC236}">
              <a16:creationId xmlns:a16="http://schemas.microsoft.com/office/drawing/2014/main" xmlns="" id="{C664C4AF-45BC-AA7B-5034-F6ACDF53E0D1}"/>
            </a:ext>
          </a:extLst>
        </xdr:cNvPr>
        <xdr:cNvPicPr>
          <a:picLocks noChangeAspect="1"/>
        </xdr:cNvPicPr>
      </xdr:nvPicPr>
      <xdr:blipFill rotWithShape="1">
        <a:blip xmlns:r="http://schemas.openxmlformats.org/officeDocument/2006/relationships" r:embed="rId32" cstate="print"/>
        <a:srcRect l="50623" t="43178" r="30532" b="31967"/>
        <a:stretch/>
      </xdr:blipFill>
      <xdr:spPr>
        <a:xfrm>
          <a:off x="13525499" y="11023600"/>
          <a:ext cx="1181101" cy="876300"/>
        </a:xfrm>
        <a:prstGeom prst="rect">
          <a:avLst/>
        </a:prstGeom>
      </xdr:spPr>
    </xdr:pic>
    <xdr:clientData/>
  </xdr:twoCellAnchor>
  <xdr:twoCellAnchor editAs="oneCell">
    <xdr:from>
      <xdr:col>11</xdr:col>
      <xdr:colOff>685801</xdr:colOff>
      <xdr:row>17</xdr:row>
      <xdr:rowOff>2362200</xdr:rowOff>
    </xdr:from>
    <xdr:to>
      <xdr:col>11</xdr:col>
      <xdr:colOff>1587501</xdr:colOff>
      <xdr:row>17</xdr:row>
      <xdr:rowOff>3559337</xdr:rowOff>
    </xdr:to>
    <xdr:pic>
      <xdr:nvPicPr>
        <xdr:cNvPr id="38" name="Picture 37">
          <a:extLst>
            <a:ext uri="{FF2B5EF4-FFF2-40B4-BE49-F238E27FC236}">
              <a16:creationId xmlns:a16="http://schemas.microsoft.com/office/drawing/2014/main" xmlns="" id="{3D60816D-03BB-95D6-6371-BC792DF33E62}"/>
            </a:ext>
          </a:extLst>
        </xdr:cNvPr>
        <xdr:cNvPicPr>
          <a:picLocks noChangeAspect="1"/>
        </xdr:cNvPicPr>
      </xdr:nvPicPr>
      <xdr:blipFill rotWithShape="1">
        <a:blip xmlns:r="http://schemas.openxmlformats.org/officeDocument/2006/relationships" r:embed="rId33" cstate="print"/>
        <a:srcRect l="24309" t="44696" r="55341" b="7272"/>
        <a:stretch/>
      </xdr:blipFill>
      <xdr:spPr>
        <a:xfrm>
          <a:off x="19850101" y="14706600"/>
          <a:ext cx="901700" cy="1197137"/>
        </a:xfrm>
        <a:prstGeom prst="rect">
          <a:avLst/>
        </a:prstGeom>
      </xdr:spPr>
    </xdr:pic>
    <xdr:clientData/>
  </xdr:twoCellAnchor>
  <xdr:twoCellAnchor editAs="oneCell">
    <xdr:from>
      <xdr:col>7</xdr:col>
      <xdr:colOff>88900</xdr:colOff>
      <xdr:row>17</xdr:row>
      <xdr:rowOff>914400</xdr:rowOff>
    </xdr:from>
    <xdr:to>
      <xdr:col>7</xdr:col>
      <xdr:colOff>1003300</xdr:colOff>
      <xdr:row>17</xdr:row>
      <xdr:rowOff>2355588</xdr:rowOff>
    </xdr:to>
    <xdr:pic>
      <xdr:nvPicPr>
        <xdr:cNvPr id="40" name="Picture 39">
          <a:extLst>
            <a:ext uri="{FF2B5EF4-FFF2-40B4-BE49-F238E27FC236}">
              <a16:creationId xmlns:a16="http://schemas.microsoft.com/office/drawing/2014/main" xmlns="" id="{1BF90AD5-0BF2-480E-9E1C-65B6A481D8D4}"/>
            </a:ext>
          </a:extLst>
        </xdr:cNvPr>
        <xdr:cNvPicPr>
          <a:picLocks noChangeAspect="1"/>
        </xdr:cNvPicPr>
      </xdr:nvPicPr>
      <xdr:blipFill rotWithShape="1">
        <a:blip xmlns:r="http://schemas.openxmlformats.org/officeDocument/2006/relationships" r:embed="rId34"/>
        <a:srcRect l="49816" t="43431" r="23236" b="27182"/>
        <a:stretch/>
      </xdr:blipFill>
      <xdr:spPr>
        <a:xfrm>
          <a:off x="13512800" y="13258800"/>
          <a:ext cx="914400" cy="1441188"/>
        </a:xfrm>
        <a:prstGeom prst="rect">
          <a:avLst/>
        </a:prstGeom>
      </xdr:spPr>
    </xdr:pic>
    <xdr:clientData/>
  </xdr:twoCellAnchor>
  <xdr:twoCellAnchor editAs="oneCell">
    <xdr:from>
      <xdr:col>7</xdr:col>
      <xdr:colOff>152400</xdr:colOff>
      <xdr:row>34</xdr:row>
      <xdr:rowOff>88900</xdr:rowOff>
    </xdr:from>
    <xdr:to>
      <xdr:col>7</xdr:col>
      <xdr:colOff>1308100</xdr:colOff>
      <xdr:row>34</xdr:row>
      <xdr:rowOff>952500</xdr:rowOff>
    </xdr:to>
    <xdr:pic>
      <xdr:nvPicPr>
        <xdr:cNvPr id="41" name="Picture 40">
          <a:extLst>
            <a:ext uri="{FF2B5EF4-FFF2-40B4-BE49-F238E27FC236}">
              <a16:creationId xmlns:a16="http://schemas.microsoft.com/office/drawing/2014/main" xmlns="" id="{38647AE3-6D26-C80D-A338-874E1D6E54CE}"/>
            </a:ext>
          </a:extLst>
        </xdr:cNvPr>
        <xdr:cNvPicPr>
          <a:picLocks noChangeAspect="1"/>
        </xdr:cNvPicPr>
      </xdr:nvPicPr>
      <xdr:blipFill rotWithShape="1">
        <a:blip xmlns:r="http://schemas.openxmlformats.org/officeDocument/2006/relationships" r:embed="rId35" cstate="print"/>
        <a:srcRect l="48117" t="33703" r="22152" b="33083"/>
        <a:stretch/>
      </xdr:blipFill>
      <xdr:spPr>
        <a:xfrm>
          <a:off x="13576300" y="50012600"/>
          <a:ext cx="1155700" cy="863600"/>
        </a:xfrm>
        <a:prstGeom prst="rect">
          <a:avLst/>
        </a:prstGeom>
      </xdr:spPr>
    </xdr:pic>
    <xdr:clientData/>
  </xdr:twoCellAnchor>
  <xdr:twoCellAnchor editAs="oneCell">
    <xdr:from>
      <xdr:col>7</xdr:col>
      <xdr:colOff>203199</xdr:colOff>
      <xdr:row>18</xdr:row>
      <xdr:rowOff>469900</xdr:rowOff>
    </xdr:from>
    <xdr:to>
      <xdr:col>7</xdr:col>
      <xdr:colOff>1130300</xdr:colOff>
      <xdr:row>18</xdr:row>
      <xdr:rowOff>1600200</xdr:rowOff>
    </xdr:to>
    <xdr:pic>
      <xdr:nvPicPr>
        <xdr:cNvPr id="42" name="Picture 41">
          <a:extLst>
            <a:ext uri="{FF2B5EF4-FFF2-40B4-BE49-F238E27FC236}">
              <a16:creationId xmlns:a16="http://schemas.microsoft.com/office/drawing/2014/main" xmlns="" id="{AF746C94-8BC1-2D96-7A71-87ED200363E3}"/>
            </a:ext>
          </a:extLst>
        </xdr:cNvPr>
        <xdr:cNvPicPr>
          <a:picLocks noChangeAspect="1"/>
        </xdr:cNvPicPr>
      </xdr:nvPicPr>
      <xdr:blipFill rotWithShape="1">
        <a:blip xmlns:r="http://schemas.openxmlformats.org/officeDocument/2006/relationships" r:embed="rId36" cstate="print"/>
        <a:srcRect l="50271" t="29431" r="29327" b="44732"/>
        <a:stretch/>
      </xdr:blipFill>
      <xdr:spPr>
        <a:xfrm>
          <a:off x="13627099" y="17360900"/>
          <a:ext cx="927101" cy="1130300"/>
        </a:xfrm>
        <a:prstGeom prst="rect">
          <a:avLst/>
        </a:prstGeom>
      </xdr:spPr>
    </xdr:pic>
    <xdr:clientData/>
  </xdr:twoCellAnchor>
  <xdr:twoCellAnchor editAs="oneCell">
    <xdr:from>
      <xdr:col>7</xdr:col>
      <xdr:colOff>266699</xdr:colOff>
      <xdr:row>19</xdr:row>
      <xdr:rowOff>533400</xdr:rowOff>
    </xdr:from>
    <xdr:to>
      <xdr:col>7</xdr:col>
      <xdr:colOff>1358900</xdr:colOff>
      <xdr:row>19</xdr:row>
      <xdr:rowOff>1727200</xdr:rowOff>
    </xdr:to>
    <xdr:pic>
      <xdr:nvPicPr>
        <xdr:cNvPr id="43" name="Picture 42">
          <a:extLst>
            <a:ext uri="{FF2B5EF4-FFF2-40B4-BE49-F238E27FC236}">
              <a16:creationId xmlns:a16="http://schemas.microsoft.com/office/drawing/2014/main" xmlns="" id="{247C9F43-E75B-767E-101C-9D39C891325C}"/>
            </a:ext>
          </a:extLst>
        </xdr:cNvPr>
        <xdr:cNvPicPr>
          <a:picLocks noChangeAspect="1"/>
        </xdr:cNvPicPr>
      </xdr:nvPicPr>
      <xdr:blipFill rotWithShape="1">
        <a:blip xmlns:r="http://schemas.openxmlformats.org/officeDocument/2006/relationships" r:embed="rId37" cstate="print"/>
        <a:srcRect l="49609" t="49389" r="30943" b="20272"/>
        <a:stretch/>
      </xdr:blipFill>
      <xdr:spPr>
        <a:xfrm>
          <a:off x="13690599" y="19558000"/>
          <a:ext cx="1092201" cy="1193800"/>
        </a:xfrm>
        <a:prstGeom prst="rect">
          <a:avLst/>
        </a:prstGeom>
      </xdr:spPr>
    </xdr:pic>
    <xdr:clientData/>
  </xdr:twoCellAnchor>
  <xdr:twoCellAnchor editAs="oneCell">
    <xdr:from>
      <xdr:col>7</xdr:col>
      <xdr:colOff>215899</xdr:colOff>
      <xdr:row>20</xdr:row>
      <xdr:rowOff>520700</xdr:rowOff>
    </xdr:from>
    <xdr:to>
      <xdr:col>7</xdr:col>
      <xdr:colOff>1250042</xdr:colOff>
      <xdr:row>20</xdr:row>
      <xdr:rowOff>1485900</xdr:rowOff>
    </xdr:to>
    <xdr:pic>
      <xdr:nvPicPr>
        <xdr:cNvPr id="44" name="Picture 43">
          <a:extLst>
            <a:ext uri="{FF2B5EF4-FFF2-40B4-BE49-F238E27FC236}">
              <a16:creationId xmlns:a16="http://schemas.microsoft.com/office/drawing/2014/main" xmlns="" id="{1EE39501-9AF2-C89B-F307-4258434712C2}"/>
            </a:ext>
          </a:extLst>
        </xdr:cNvPr>
        <xdr:cNvPicPr>
          <a:picLocks noChangeAspect="1"/>
        </xdr:cNvPicPr>
      </xdr:nvPicPr>
      <xdr:blipFill rotWithShape="1">
        <a:blip xmlns:r="http://schemas.openxmlformats.org/officeDocument/2006/relationships" r:embed="rId38" cstate="print"/>
        <a:srcRect l="49609" t="35278" r="28067" b="27681"/>
        <a:stretch/>
      </xdr:blipFill>
      <xdr:spPr>
        <a:xfrm>
          <a:off x="13639799" y="21678900"/>
          <a:ext cx="1034143" cy="965200"/>
        </a:xfrm>
        <a:prstGeom prst="rect">
          <a:avLst/>
        </a:prstGeom>
      </xdr:spPr>
    </xdr:pic>
    <xdr:clientData/>
  </xdr:twoCellAnchor>
  <xdr:twoCellAnchor editAs="oneCell">
    <xdr:from>
      <xdr:col>7</xdr:col>
      <xdr:colOff>127000</xdr:colOff>
      <xdr:row>21</xdr:row>
      <xdr:rowOff>127000</xdr:rowOff>
    </xdr:from>
    <xdr:to>
      <xdr:col>7</xdr:col>
      <xdr:colOff>1362075</xdr:colOff>
      <xdr:row>21</xdr:row>
      <xdr:rowOff>1155700</xdr:rowOff>
    </xdr:to>
    <xdr:pic>
      <xdr:nvPicPr>
        <xdr:cNvPr id="45" name="Picture 44">
          <a:extLst>
            <a:ext uri="{FF2B5EF4-FFF2-40B4-BE49-F238E27FC236}">
              <a16:creationId xmlns:a16="http://schemas.microsoft.com/office/drawing/2014/main" xmlns="" id="{1414B0AB-CE4A-9BF2-A5A9-350884B5EFF2}"/>
            </a:ext>
          </a:extLst>
        </xdr:cNvPr>
        <xdr:cNvPicPr>
          <a:picLocks noChangeAspect="1"/>
        </xdr:cNvPicPr>
      </xdr:nvPicPr>
      <xdr:blipFill rotWithShape="1">
        <a:blip xmlns:r="http://schemas.openxmlformats.org/officeDocument/2006/relationships" r:embed="rId39" cstate="print"/>
        <a:srcRect l="50050" t="28615" r="24814" b="39636"/>
        <a:stretch/>
      </xdr:blipFill>
      <xdr:spPr>
        <a:xfrm>
          <a:off x="13550900" y="23418800"/>
          <a:ext cx="1244600" cy="1028700"/>
        </a:xfrm>
        <a:prstGeom prst="rect">
          <a:avLst/>
        </a:prstGeom>
      </xdr:spPr>
    </xdr:pic>
    <xdr:clientData/>
  </xdr:twoCellAnchor>
  <xdr:twoCellAnchor editAs="oneCell">
    <xdr:from>
      <xdr:col>7</xdr:col>
      <xdr:colOff>215899</xdr:colOff>
      <xdr:row>31</xdr:row>
      <xdr:rowOff>342900</xdr:rowOff>
    </xdr:from>
    <xdr:to>
      <xdr:col>7</xdr:col>
      <xdr:colOff>1165276</xdr:colOff>
      <xdr:row>31</xdr:row>
      <xdr:rowOff>1308100</xdr:rowOff>
    </xdr:to>
    <xdr:pic>
      <xdr:nvPicPr>
        <xdr:cNvPr id="46" name="Picture 45">
          <a:extLst>
            <a:ext uri="{FF2B5EF4-FFF2-40B4-BE49-F238E27FC236}">
              <a16:creationId xmlns:a16="http://schemas.microsoft.com/office/drawing/2014/main" xmlns="" id="{1DB03C8F-9BDC-579C-8986-64622967414F}"/>
            </a:ext>
          </a:extLst>
        </xdr:cNvPr>
        <xdr:cNvPicPr>
          <a:picLocks noChangeAspect="1"/>
        </xdr:cNvPicPr>
      </xdr:nvPicPr>
      <xdr:blipFill rotWithShape="1">
        <a:blip xmlns:r="http://schemas.openxmlformats.org/officeDocument/2006/relationships" r:embed="rId40" cstate="print"/>
        <a:srcRect l="49043" t="46869" r="30829" b="22389"/>
        <a:stretch/>
      </xdr:blipFill>
      <xdr:spPr>
        <a:xfrm>
          <a:off x="13639799" y="44551600"/>
          <a:ext cx="949377" cy="965200"/>
        </a:xfrm>
        <a:prstGeom prst="rect">
          <a:avLst/>
        </a:prstGeom>
      </xdr:spPr>
    </xdr:pic>
    <xdr:clientData/>
  </xdr:twoCellAnchor>
  <xdr:twoCellAnchor editAs="oneCell">
    <xdr:from>
      <xdr:col>7</xdr:col>
      <xdr:colOff>114299</xdr:colOff>
      <xdr:row>32</xdr:row>
      <xdr:rowOff>368300</xdr:rowOff>
    </xdr:from>
    <xdr:to>
      <xdr:col>7</xdr:col>
      <xdr:colOff>1331912</xdr:colOff>
      <xdr:row>32</xdr:row>
      <xdr:rowOff>1358900</xdr:rowOff>
    </xdr:to>
    <xdr:pic>
      <xdr:nvPicPr>
        <xdr:cNvPr id="47" name="Picture 46">
          <a:extLst>
            <a:ext uri="{FF2B5EF4-FFF2-40B4-BE49-F238E27FC236}">
              <a16:creationId xmlns:a16="http://schemas.microsoft.com/office/drawing/2014/main" xmlns="" id="{5FE13DE2-861C-69B4-0A12-3B066D31E9E3}"/>
            </a:ext>
          </a:extLst>
        </xdr:cNvPr>
        <xdr:cNvPicPr>
          <a:picLocks noChangeAspect="1"/>
        </xdr:cNvPicPr>
      </xdr:nvPicPr>
      <xdr:blipFill rotWithShape="1">
        <a:blip xmlns:r="http://schemas.openxmlformats.org/officeDocument/2006/relationships" r:embed="rId41" cstate="print"/>
        <a:srcRect l="48420" t="22578" r="28164" b="43555"/>
        <a:stretch/>
      </xdr:blipFill>
      <xdr:spPr>
        <a:xfrm>
          <a:off x="13538199" y="46482000"/>
          <a:ext cx="1217613" cy="990600"/>
        </a:xfrm>
        <a:prstGeom prst="rect">
          <a:avLst/>
        </a:prstGeom>
      </xdr:spPr>
    </xdr:pic>
    <xdr:clientData/>
  </xdr:twoCellAnchor>
  <xdr:twoCellAnchor editAs="oneCell">
    <xdr:from>
      <xdr:col>7</xdr:col>
      <xdr:colOff>241300</xdr:colOff>
      <xdr:row>28</xdr:row>
      <xdr:rowOff>317500</xdr:rowOff>
    </xdr:from>
    <xdr:to>
      <xdr:col>7</xdr:col>
      <xdr:colOff>1219200</xdr:colOff>
      <xdr:row>28</xdr:row>
      <xdr:rowOff>1295400</xdr:rowOff>
    </xdr:to>
    <xdr:pic>
      <xdr:nvPicPr>
        <xdr:cNvPr id="48" name="Picture 47">
          <a:extLst>
            <a:ext uri="{FF2B5EF4-FFF2-40B4-BE49-F238E27FC236}">
              <a16:creationId xmlns:a16="http://schemas.microsoft.com/office/drawing/2014/main" xmlns="" id="{7A5D6390-8F41-BCAC-39A4-934AA9651474}"/>
            </a:ext>
          </a:extLst>
        </xdr:cNvPr>
        <xdr:cNvPicPr>
          <a:picLocks noChangeAspect="1"/>
        </xdr:cNvPicPr>
      </xdr:nvPicPr>
      <xdr:blipFill rotWithShape="1">
        <a:blip xmlns:r="http://schemas.openxmlformats.org/officeDocument/2006/relationships" r:embed="rId42" cstate="print"/>
        <a:srcRect l="48022" t="33161" r="35310" b="42850"/>
        <a:stretch/>
      </xdr:blipFill>
      <xdr:spPr>
        <a:xfrm>
          <a:off x="13665200" y="38912800"/>
          <a:ext cx="977900" cy="977900"/>
        </a:xfrm>
        <a:prstGeom prst="rect">
          <a:avLst/>
        </a:prstGeom>
      </xdr:spPr>
    </xdr:pic>
    <xdr:clientData/>
  </xdr:twoCellAnchor>
  <xdr:twoCellAnchor editAs="oneCell">
    <xdr:from>
      <xdr:col>7</xdr:col>
      <xdr:colOff>304800</xdr:colOff>
      <xdr:row>29</xdr:row>
      <xdr:rowOff>139700</xdr:rowOff>
    </xdr:from>
    <xdr:to>
      <xdr:col>7</xdr:col>
      <xdr:colOff>1205060</xdr:colOff>
      <xdr:row>29</xdr:row>
      <xdr:rowOff>1054100</xdr:rowOff>
    </xdr:to>
    <xdr:pic>
      <xdr:nvPicPr>
        <xdr:cNvPr id="49" name="Picture 48">
          <a:extLst>
            <a:ext uri="{FF2B5EF4-FFF2-40B4-BE49-F238E27FC236}">
              <a16:creationId xmlns:a16="http://schemas.microsoft.com/office/drawing/2014/main" xmlns="" id="{06FF7B6D-24CC-4152-97E2-E416DB813B7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xmlns="" val="0"/>
            </a:ext>
          </a:extLst>
        </a:blip>
        <a:srcRect/>
        <a:stretch>
          <a:fillRect/>
        </a:stretch>
      </xdr:blipFill>
      <xdr:spPr bwMode="auto">
        <a:xfrm>
          <a:off x="13728700" y="40678100"/>
          <a:ext cx="900260" cy="91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7</xdr:col>
      <xdr:colOff>114299</xdr:colOff>
      <xdr:row>33</xdr:row>
      <xdr:rowOff>368300</xdr:rowOff>
    </xdr:from>
    <xdr:ext cx="1217613" cy="990600"/>
    <xdr:pic>
      <xdr:nvPicPr>
        <xdr:cNvPr id="50" name="Picture 49">
          <a:extLst>
            <a:ext uri="{FF2B5EF4-FFF2-40B4-BE49-F238E27FC236}">
              <a16:creationId xmlns:a16="http://schemas.microsoft.com/office/drawing/2014/main" xmlns="" id="{C40D455C-498E-4102-9AB8-4293CB283E5A}"/>
            </a:ext>
          </a:extLst>
        </xdr:cNvPr>
        <xdr:cNvPicPr>
          <a:picLocks noChangeAspect="1"/>
        </xdr:cNvPicPr>
      </xdr:nvPicPr>
      <xdr:blipFill rotWithShape="1">
        <a:blip xmlns:r="http://schemas.openxmlformats.org/officeDocument/2006/relationships" r:embed="rId41" cstate="print"/>
        <a:srcRect l="48420" t="22578" r="28164" b="43555"/>
        <a:stretch/>
      </xdr:blipFill>
      <xdr:spPr>
        <a:xfrm>
          <a:off x="13538199" y="46482000"/>
          <a:ext cx="1217613" cy="990600"/>
        </a:xfrm>
        <a:prstGeom prst="rect">
          <a:avLst/>
        </a:prstGeom>
      </xdr:spPr>
    </xdr:pic>
    <xdr:clientData/>
  </xdr:oneCellAnchor>
  <xdr:twoCellAnchor editAs="oneCell">
    <xdr:from>
      <xdr:col>2</xdr:col>
      <xdr:colOff>85725</xdr:colOff>
      <xdr:row>60</xdr:row>
      <xdr:rowOff>123825</xdr:rowOff>
    </xdr:from>
    <xdr:to>
      <xdr:col>2</xdr:col>
      <xdr:colOff>698126</xdr:colOff>
      <xdr:row>62</xdr:row>
      <xdr:rowOff>69278</xdr:rowOff>
    </xdr:to>
    <xdr:pic>
      <xdr:nvPicPr>
        <xdr:cNvPr id="53" name="Picture 52">
          <a:extLst>
            <a:ext uri="{FF2B5EF4-FFF2-40B4-BE49-F238E27FC236}">
              <a16:creationId xmlns:a16="http://schemas.microsoft.com/office/drawing/2014/main" xmlns="" id="{7FA2BD7F-1213-46C1-80D4-C9A40105FBD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644525" y="66055875"/>
          <a:ext cx="612401" cy="313754"/>
        </a:xfrm>
        <a:prstGeom prst="rect">
          <a:avLst/>
        </a:prstGeom>
      </xdr:spPr>
    </xdr:pic>
    <xdr:clientData/>
  </xdr:twoCellAnchor>
  <xdr:twoCellAnchor editAs="oneCell">
    <xdr:from>
      <xdr:col>5</xdr:col>
      <xdr:colOff>897275</xdr:colOff>
      <xdr:row>0</xdr:row>
      <xdr:rowOff>223318</xdr:rowOff>
    </xdr:from>
    <xdr:to>
      <xdr:col>6</xdr:col>
      <xdr:colOff>2203814</xdr:colOff>
      <xdr:row>0</xdr:row>
      <xdr:rowOff>1780283</xdr:rowOff>
    </xdr:to>
    <xdr:pic>
      <xdr:nvPicPr>
        <xdr:cNvPr id="37" name="Picture 36">
          <a:extLst>
            <a:ext uri="{FF2B5EF4-FFF2-40B4-BE49-F238E27FC236}">
              <a16:creationId xmlns:a16="http://schemas.microsoft.com/office/drawing/2014/main" xmlns="" id="{BD9136B4-2F32-4BE4-B6BD-954E7404AAA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6200795" y="223318"/>
          <a:ext cx="2708619" cy="15493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L64"/>
  <sheetViews>
    <sheetView tabSelected="1" topLeftCell="A40" zoomScale="60" zoomScaleNormal="60" workbookViewId="0">
      <selection activeCell="K43" sqref="K43"/>
    </sheetView>
  </sheetViews>
  <sheetFormatPr defaultColWidth="8.85546875" defaultRowHeight="15"/>
  <cols>
    <col min="1" max="2" width="12.5703125" customWidth="1"/>
    <col min="3" max="3" width="18.42578125" customWidth="1"/>
    <col min="4" max="4" width="52.42578125" customWidth="1"/>
    <col min="5" max="5" width="26.5703125" customWidth="1"/>
    <col min="6" max="6" width="20.42578125" customWidth="1"/>
    <col min="7" max="7" width="46.140625" style="4" customWidth="1"/>
    <col min="8" max="9" width="20.42578125" customWidth="1"/>
    <col min="10" max="11" width="20.42578125" style="8" customWidth="1"/>
    <col min="12" max="12" width="34.140625" customWidth="1"/>
  </cols>
  <sheetData>
    <row r="1" spans="1:12" ht="168.6" customHeight="1" thickBot="1">
      <c r="A1" s="119"/>
      <c r="B1" s="120"/>
      <c r="C1" s="120"/>
      <c r="D1" s="120"/>
      <c r="E1" s="120"/>
      <c r="F1" s="120"/>
      <c r="G1" s="120"/>
      <c r="H1" s="120"/>
      <c r="I1" s="120"/>
      <c r="J1" s="120"/>
      <c r="K1" s="120"/>
      <c r="L1" s="121"/>
    </row>
    <row r="2" spans="1:12" ht="52.35" customHeight="1" thickBot="1">
      <c r="A2" s="122" t="s">
        <v>139</v>
      </c>
      <c r="B2" s="123"/>
      <c r="C2" s="123"/>
      <c r="D2" s="123"/>
      <c r="E2" s="123"/>
      <c r="F2" s="123"/>
      <c r="G2" s="123"/>
      <c r="H2" s="123"/>
      <c r="I2" s="123"/>
      <c r="J2" s="123"/>
      <c r="K2" s="123"/>
      <c r="L2" s="124"/>
    </row>
    <row r="3" spans="1:12" ht="41.45" customHeight="1" thickBot="1">
      <c r="A3" s="125" t="s">
        <v>142</v>
      </c>
      <c r="B3" s="126"/>
      <c r="C3" s="126"/>
      <c r="D3" s="126"/>
      <c r="E3" s="126"/>
      <c r="F3" s="126"/>
      <c r="G3" s="126"/>
      <c r="H3" s="126"/>
      <c r="I3" s="126"/>
      <c r="J3" s="126"/>
      <c r="K3" s="126"/>
      <c r="L3" s="127"/>
    </row>
    <row r="4" spans="1:12" ht="27.6" customHeight="1">
      <c r="A4" s="90" t="s">
        <v>144</v>
      </c>
      <c r="B4" s="91"/>
      <c r="C4" s="91"/>
      <c r="D4" s="91"/>
      <c r="E4" s="92"/>
      <c r="F4" s="74" t="s">
        <v>130</v>
      </c>
      <c r="G4" s="72"/>
      <c r="H4" s="72"/>
      <c r="I4" s="72"/>
      <c r="J4" s="72"/>
      <c r="K4" s="72"/>
      <c r="L4" s="70"/>
    </row>
    <row r="5" spans="1:12" ht="25.35" customHeight="1">
      <c r="A5" s="134" t="s">
        <v>131</v>
      </c>
      <c r="B5" s="135"/>
      <c r="C5" s="135"/>
      <c r="D5" s="135"/>
      <c r="E5" s="136"/>
      <c r="F5" s="73" t="s">
        <v>132</v>
      </c>
      <c r="G5" s="32" t="s">
        <v>129</v>
      </c>
      <c r="H5" s="32"/>
      <c r="I5" s="32"/>
      <c r="J5" s="32"/>
      <c r="K5" s="32"/>
      <c r="L5" s="71"/>
    </row>
    <row r="6" spans="1:12" ht="61.35" customHeight="1">
      <c r="A6" s="128" t="s">
        <v>140</v>
      </c>
      <c r="B6" s="129"/>
      <c r="C6" s="129"/>
      <c r="D6" s="129"/>
      <c r="E6" s="130"/>
      <c r="F6" s="73" t="s">
        <v>133</v>
      </c>
      <c r="G6" s="32"/>
      <c r="H6" s="32"/>
      <c r="I6" s="32"/>
      <c r="J6" s="32"/>
      <c r="K6" s="32"/>
      <c r="L6" s="71"/>
    </row>
    <row r="7" spans="1:12" ht="33.6" customHeight="1">
      <c r="A7" s="137" t="s">
        <v>134</v>
      </c>
      <c r="B7" s="138"/>
      <c r="C7" s="138"/>
      <c r="D7" s="138"/>
      <c r="E7" s="139"/>
      <c r="F7" s="31"/>
      <c r="G7" s="29"/>
      <c r="H7" s="29"/>
      <c r="I7" s="29"/>
      <c r="J7" s="29"/>
      <c r="K7" s="29"/>
      <c r="L7" s="71"/>
    </row>
    <row r="8" spans="1:12" ht="62.45" customHeight="1">
      <c r="A8" s="131" t="s">
        <v>143</v>
      </c>
      <c r="B8" s="132"/>
      <c r="C8" s="132"/>
      <c r="D8" s="132"/>
      <c r="E8" s="133"/>
      <c r="F8" s="73" t="s">
        <v>135</v>
      </c>
      <c r="G8" s="32" t="s">
        <v>136</v>
      </c>
      <c r="H8" s="32"/>
      <c r="I8" s="32"/>
      <c r="J8" s="32"/>
      <c r="K8" s="32"/>
      <c r="L8" s="71"/>
    </row>
    <row r="9" spans="1:12" ht="28.7" customHeight="1">
      <c r="A9" s="87" t="s">
        <v>147</v>
      </c>
      <c r="B9" s="88"/>
      <c r="C9" s="88"/>
      <c r="D9" s="88"/>
      <c r="E9" s="89"/>
      <c r="F9" s="73" t="s">
        <v>137</v>
      </c>
      <c r="G9" s="32" t="s">
        <v>138</v>
      </c>
      <c r="H9" s="32"/>
      <c r="I9" s="32"/>
      <c r="J9" s="32"/>
      <c r="K9" s="32"/>
      <c r="L9" s="71"/>
    </row>
    <row r="10" spans="1:12" ht="30" customHeight="1">
      <c r="A10" s="87" t="s">
        <v>146</v>
      </c>
      <c r="B10" s="88"/>
      <c r="C10" s="88"/>
      <c r="D10" s="88"/>
      <c r="E10" s="89"/>
      <c r="F10" s="73" t="s">
        <v>141</v>
      </c>
      <c r="G10" s="32"/>
      <c r="H10" s="32"/>
      <c r="I10" s="32"/>
      <c r="J10" s="32"/>
      <c r="K10" s="32"/>
      <c r="L10" s="71"/>
    </row>
    <row r="11" spans="1:12" ht="15.75" thickBot="1">
      <c r="A11" s="95" t="s">
        <v>145</v>
      </c>
      <c r="B11" s="96"/>
      <c r="C11" s="96"/>
      <c r="D11" s="96"/>
      <c r="E11" s="96"/>
      <c r="F11" s="96"/>
      <c r="G11" s="96"/>
      <c r="H11" s="96"/>
      <c r="I11" s="96"/>
      <c r="J11" s="96"/>
      <c r="K11" s="96"/>
      <c r="L11" s="97"/>
    </row>
    <row r="12" spans="1:12" s="1" customFormat="1" ht="60.75" customHeight="1" thickBot="1">
      <c r="A12" s="82" t="s">
        <v>61</v>
      </c>
      <c r="B12" s="82" t="s">
        <v>5</v>
      </c>
      <c r="C12" s="83" t="s">
        <v>2</v>
      </c>
      <c r="D12" s="83" t="s">
        <v>3</v>
      </c>
      <c r="E12" s="84" t="s">
        <v>69</v>
      </c>
      <c r="F12" s="83" t="s">
        <v>62</v>
      </c>
      <c r="G12" s="84" t="s">
        <v>70</v>
      </c>
      <c r="H12" s="84" t="s">
        <v>81</v>
      </c>
      <c r="I12" s="84" t="s">
        <v>71</v>
      </c>
      <c r="J12" s="85" t="s">
        <v>58</v>
      </c>
      <c r="K12" s="85" t="s">
        <v>59</v>
      </c>
      <c r="L12" s="86" t="s">
        <v>4</v>
      </c>
    </row>
    <row r="13" spans="1:12" ht="163.5" customHeight="1">
      <c r="A13" s="76">
        <v>1</v>
      </c>
      <c r="B13" s="77" t="s">
        <v>0</v>
      </c>
      <c r="C13" s="77" t="s">
        <v>1</v>
      </c>
      <c r="D13" s="78" t="s">
        <v>30</v>
      </c>
      <c r="E13" s="79" t="s">
        <v>127</v>
      </c>
      <c r="F13" s="77">
        <v>16</v>
      </c>
      <c r="G13" s="79" t="s">
        <v>148</v>
      </c>
      <c r="H13" s="79" t="s">
        <v>80</v>
      </c>
      <c r="I13" s="79" t="s">
        <v>72</v>
      </c>
      <c r="J13" s="80">
        <v>65000</v>
      </c>
      <c r="K13" s="80">
        <f t="shared" ref="K13:K38" si="0">F13*J13</f>
        <v>1040000</v>
      </c>
      <c r="L13" s="81"/>
    </row>
    <row r="14" spans="1:12" ht="159.75" customHeight="1">
      <c r="A14" s="14">
        <v>2</v>
      </c>
      <c r="B14" s="2" t="s">
        <v>6</v>
      </c>
      <c r="C14" s="2" t="s">
        <v>1</v>
      </c>
      <c r="D14" s="13" t="s">
        <v>31</v>
      </c>
      <c r="E14" s="3" t="s">
        <v>127</v>
      </c>
      <c r="F14" s="2">
        <v>7</v>
      </c>
      <c r="G14" s="3" t="s">
        <v>149</v>
      </c>
      <c r="H14" s="3" t="s">
        <v>82</v>
      </c>
      <c r="I14" s="3" t="s">
        <v>72</v>
      </c>
      <c r="J14" s="6">
        <v>72000</v>
      </c>
      <c r="K14" s="6">
        <f t="shared" si="0"/>
        <v>504000</v>
      </c>
      <c r="L14" s="5"/>
    </row>
    <row r="15" spans="1:12" ht="176.45" customHeight="1">
      <c r="A15" s="14">
        <v>3</v>
      </c>
      <c r="B15" s="2" t="s">
        <v>7</v>
      </c>
      <c r="C15" s="2" t="s">
        <v>8</v>
      </c>
      <c r="D15" s="13" t="s">
        <v>32</v>
      </c>
      <c r="E15" s="3" t="s">
        <v>127</v>
      </c>
      <c r="F15" s="2">
        <v>10</v>
      </c>
      <c r="G15" s="3" t="s">
        <v>150</v>
      </c>
      <c r="H15" s="3" t="s">
        <v>82</v>
      </c>
      <c r="I15" s="3" t="s">
        <v>72</v>
      </c>
      <c r="J15" s="6">
        <v>54000</v>
      </c>
      <c r="K15" s="6">
        <f t="shared" si="0"/>
        <v>540000</v>
      </c>
      <c r="L15" s="5"/>
    </row>
    <row r="16" spans="1:12" ht="184.5" customHeight="1">
      <c r="A16" s="14">
        <v>4</v>
      </c>
      <c r="B16" s="2" t="s">
        <v>9</v>
      </c>
      <c r="C16" s="2" t="s">
        <v>8</v>
      </c>
      <c r="D16" s="13" t="s">
        <v>33</v>
      </c>
      <c r="E16" s="3" t="s">
        <v>127</v>
      </c>
      <c r="F16" s="2">
        <v>13</v>
      </c>
      <c r="G16" s="3" t="s">
        <v>151</v>
      </c>
      <c r="H16" s="3" t="s">
        <v>83</v>
      </c>
      <c r="I16" s="3" t="s">
        <v>72</v>
      </c>
      <c r="J16" s="6">
        <v>75000</v>
      </c>
      <c r="K16" s="6">
        <f t="shared" si="0"/>
        <v>975000</v>
      </c>
      <c r="L16" s="5"/>
    </row>
    <row r="17" spans="1:12" ht="168" customHeight="1">
      <c r="A17" s="14">
        <v>5</v>
      </c>
      <c r="B17" s="2" t="s">
        <v>10</v>
      </c>
      <c r="C17" s="2" t="s">
        <v>8</v>
      </c>
      <c r="D17" s="13" t="s">
        <v>34</v>
      </c>
      <c r="E17" s="3" t="s">
        <v>127</v>
      </c>
      <c r="F17" s="2">
        <v>12</v>
      </c>
      <c r="G17" s="3" t="s">
        <v>152</v>
      </c>
      <c r="H17" s="3" t="s">
        <v>84</v>
      </c>
      <c r="I17" s="3" t="s">
        <v>72</v>
      </c>
      <c r="J17" s="6">
        <v>65000</v>
      </c>
      <c r="K17" s="6">
        <f t="shared" si="0"/>
        <v>780000</v>
      </c>
      <c r="L17" s="5"/>
    </row>
    <row r="18" spans="1:12" ht="357.95" customHeight="1">
      <c r="A18" s="14">
        <v>6</v>
      </c>
      <c r="B18" s="2" t="s">
        <v>11</v>
      </c>
      <c r="C18" s="2" t="s">
        <v>12</v>
      </c>
      <c r="D18" s="17" t="s">
        <v>91</v>
      </c>
      <c r="E18" s="3" t="s">
        <v>127</v>
      </c>
      <c r="F18" s="2">
        <v>19</v>
      </c>
      <c r="G18" s="3" t="s">
        <v>153</v>
      </c>
      <c r="H18" s="3" t="s">
        <v>85</v>
      </c>
      <c r="I18" s="3" t="s">
        <v>72</v>
      </c>
      <c r="J18" s="6">
        <v>60000</v>
      </c>
      <c r="K18" s="6">
        <f t="shared" si="0"/>
        <v>1140000</v>
      </c>
      <c r="L18" s="16" t="s">
        <v>86</v>
      </c>
    </row>
    <row r="19" spans="1:12" ht="168" customHeight="1">
      <c r="A19" s="14">
        <v>7</v>
      </c>
      <c r="B19" s="2" t="s">
        <v>13</v>
      </c>
      <c r="C19" s="2" t="s">
        <v>8</v>
      </c>
      <c r="D19" s="13" t="s">
        <v>43</v>
      </c>
      <c r="E19" s="3" t="s">
        <v>128</v>
      </c>
      <c r="F19" s="2">
        <v>12</v>
      </c>
      <c r="G19" s="3" t="s">
        <v>154</v>
      </c>
      <c r="H19" s="3" t="s">
        <v>88</v>
      </c>
      <c r="I19" s="3" t="s">
        <v>78</v>
      </c>
      <c r="J19" s="7">
        <v>36000</v>
      </c>
      <c r="K19" s="6">
        <f t="shared" si="0"/>
        <v>432000</v>
      </c>
      <c r="L19" s="5"/>
    </row>
    <row r="20" spans="1:12" ht="168" customHeight="1">
      <c r="A20" s="14">
        <v>8</v>
      </c>
      <c r="B20" s="2" t="s">
        <v>14</v>
      </c>
      <c r="C20" s="2" t="s">
        <v>8</v>
      </c>
      <c r="D20" s="13" t="s">
        <v>44</v>
      </c>
      <c r="E20" s="3" t="s">
        <v>127</v>
      </c>
      <c r="F20" s="2">
        <v>12</v>
      </c>
      <c r="G20" s="3" t="s">
        <v>155</v>
      </c>
      <c r="H20" s="3" t="s">
        <v>89</v>
      </c>
      <c r="I20" s="3" t="s">
        <v>72</v>
      </c>
      <c r="J20" s="6">
        <v>52000</v>
      </c>
      <c r="K20" s="6">
        <f t="shared" si="0"/>
        <v>624000</v>
      </c>
      <c r="L20" s="5"/>
    </row>
    <row r="21" spans="1:12" ht="168" customHeight="1">
      <c r="A21" s="14">
        <v>9</v>
      </c>
      <c r="B21" s="2" t="s">
        <v>15</v>
      </c>
      <c r="C21" s="2" t="s">
        <v>12</v>
      </c>
      <c r="D21" s="13" t="s">
        <v>73</v>
      </c>
      <c r="E21" s="3" t="s">
        <v>127</v>
      </c>
      <c r="F21" s="2">
        <v>10</v>
      </c>
      <c r="G21" s="3" t="s">
        <v>156</v>
      </c>
      <c r="H21" s="3" t="s">
        <v>90</v>
      </c>
      <c r="I21" s="3" t="s">
        <v>79</v>
      </c>
      <c r="J21" s="6">
        <v>58000</v>
      </c>
      <c r="K21" s="6">
        <f t="shared" si="0"/>
        <v>580000</v>
      </c>
      <c r="L21" s="5"/>
    </row>
    <row r="22" spans="1:12" ht="168" customHeight="1">
      <c r="A22" s="14">
        <v>10</v>
      </c>
      <c r="B22" s="2" t="s">
        <v>16</v>
      </c>
      <c r="C22" s="2" t="s">
        <v>17</v>
      </c>
      <c r="D22" s="13" t="s">
        <v>92</v>
      </c>
      <c r="E22" s="3" t="s">
        <v>127</v>
      </c>
      <c r="F22" s="2">
        <v>32</v>
      </c>
      <c r="G22" s="3" t="s">
        <v>157</v>
      </c>
      <c r="H22" s="3" t="s">
        <v>93</v>
      </c>
      <c r="I22" s="3" t="s">
        <v>79</v>
      </c>
      <c r="J22" s="6">
        <v>85000</v>
      </c>
      <c r="K22" s="6">
        <f t="shared" si="0"/>
        <v>2720000</v>
      </c>
      <c r="L22" s="18"/>
    </row>
    <row r="23" spans="1:12" ht="197.1" customHeight="1">
      <c r="A23" s="14">
        <v>11</v>
      </c>
      <c r="B23" s="2" t="s">
        <v>18</v>
      </c>
      <c r="C23" s="2" t="s">
        <v>1</v>
      </c>
      <c r="D23" s="13" t="s">
        <v>19</v>
      </c>
      <c r="E23" s="3" t="s">
        <v>63</v>
      </c>
      <c r="F23" s="2">
        <v>4</v>
      </c>
      <c r="G23" s="3" t="s">
        <v>74</v>
      </c>
      <c r="H23" s="3">
        <v>0</v>
      </c>
      <c r="I23" s="3" t="s">
        <v>77</v>
      </c>
      <c r="J23" s="6">
        <v>75000</v>
      </c>
      <c r="K23" s="6">
        <f t="shared" si="0"/>
        <v>300000</v>
      </c>
      <c r="L23" s="5"/>
    </row>
    <row r="24" spans="1:12" ht="168" customHeight="1">
      <c r="A24" s="14">
        <v>12</v>
      </c>
      <c r="B24" s="2" t="s">
        <v>20</v>
      </c>
      <c r="C24" s="3" t="s">
        <v>21</v>
      </c>
      <c r="D24" s="13" t="s">
        <v>23</v>
      </c>
      <c r="E24" s="3" t="s">
        <v>64</v>
      </c>
      <c r="F24" s="2">
        <v>15</v>
      </c>
      <c r="G24" s="3" t="s">
        <v>74</v>
      </c>
      <c r="H24" s="3">
        <v>0</v>
      </c>
      <c r="I24" s="3" t="s">
        <v>77</v>
      </c>
      <c r="J24" s="6">
        <v>75000</v>
      </c>
      <c r="K24" s="6">
        <f t="shared" si="0"/>
        <v>1125000</v>
      </c>
      <c r="L24" s="5"/>
    </row>
    <row r="25" spans="1:12" ht="168" customHeight="1">
      <c r="A25" s="14">
        <v>13</v>
      </c>
      <c r="B25" s="2" t="s">
        <v>24</v>
      </c>
      <c r="C25" s="3" t="s">
        <v>12</v>
      </c>
      <c r="D25" s="13" t="s">
        <v>22</v>
      </c>
      <c r="E25" s="3" t="s">
        <v>65</v>
      </c>
      <c r="F25" s="2">
        <v>14</v>
      </c>
      <c r="G25" s="3" t="s">
        <v>75</v>
      </c>
      <c r="H25" s="3">
        <v>0</v>
      </c>
      <c r="I25" s="3" t="s">
        <v>123</v>
      </c>
      <c r="J25" s="6">
        <v>75000</v>
      </c>
      <c r="K25" s="6">
        <f t="shared" si="0"/>
        <v>1050000</v>
      </c>
      <c r="L25" s="5"/>
    </row>
    <row r="26" spans="1:12" ht="168" customHeight="1">
      <c r="A26" s="14">
        <v>14</v>
      </c>
      <c r="B26" s="2" t="s">
        <v>25</v>
      </c>
      <c r="C26" s="3" t="s">
        <v>26</v>
      </c>
      <c r="D26" s="13" t="s">
        <v>22</v>
      </c>
      <c r="E26" s="3" t="s">
        <v>66</v>
      </c>
      <c r="F26" s="2">
        <v>4</v>
      </c>
      <c r="G26" s="3" t="s">
        <v>74</v>
      </c>
      <c r="H26" s="3">
        <v>0</v>
      </c>
      <c r="I26" s="3" t="s">
        <v>77</v>
      </c>
      <c r="J26" s="6">
        <v>75000</v>
      </c>
      <c r="K26" s="6">
        <f t="shared" si="0"/>
        <v>300000</v>
      </c>
      <c r="L26" s="5"/>
    </row>
    <row r="27" spans="1:12" ht="168" customHeight="1">
      <c r="A27" s="14">
        <v>15</v>
      </c>
      <c r="B27" s="2" t="s">
        <v>27</v>
      </c>
      <c r="C27" s="3" t="s">
        <v>26</v>
      </c>
      <c r="D27" s="13" t="s">
        <v>22</v>
      </c>
      <c r="E27" s="3" t="s">
        <v>68</v>
      </c>
      <c r="F27" s="2">
        <v>4</v>
      </c>
      <c r="G27" s="3" t="s">
        <v>74</v>
      </c>
      <c r="H27" s="3">
        <v>0</v>
      </c>
      <c r="I27" s="3" t="s">
        <v>76</v>
      </c>
      <c r="J27" s="6">
        <v>65000</v>
      </c>
      <c r="K27" s="6">
        <f t="shared" si="0"/>
        <v>260000</v>
      </c>
      <c r="L27" s="5"/>
    </row>
    <row r="28" spans="1:12" ht="168" customHeight="1">
      <c r="A28" s="14">
        <v>16</v>
      </c>
      <c r="B28" s="2" t="s">
        <v>28</v>
      </c>
      <c r="C28" s="3" t="s">
        <v>1</v>
      </c>
      <c r="D28" s="13" t="s">
        <v>29</v>
      </c>
      <c r="E28" s="3" t="s">
        <v>67</v>
      </c>
      <c r="F28" s="2">
        <v>22</v>
      </c>
      <c r="G28" s="3" t="s">
        <v>100</v>
      </c>
      <c r="H28" s="3">
        <v>0</v>
      </c>
      <c r="I28" s="3" t="s">
        <v>124</v>
      </c>
      <c r="J28" s="6">
        <v>39000</v>
      </c>
      <c r="K28" s="6">
        <f t="shared" si="0"/>
        <v>858000</v>
      </c>
      <c r="L28" s="5"/>
    </row>
    <row r="29" spans="1:12" ht="153" customHeight="1">
      <c r="A29" s="14">
        <v>17</v>
      </c>
      <c r="B29" s="2" t="s">
        <v>35</v>
      </c>
      <c r="C29" s="3" t="s">
        <v>42</v>
      </c>
      <c r="D29" s="13" t="s">
        <v>37</v>
      </c>
      <c r="E29" s="3" t="s">
        <v>127</v>
      </c>
      <c r="F29" s="2">
        <v>16</v>
      </c>
      <c r="G29" s="3" t="s">
        <v>158</v>
      </c>
      <c r="H29" s="3" t="s">
        <v>96</v>
      </c>
      <c r="I29" s="3" t="s">
        <v>124</v>
      </c>
      <c r="J29" s="6">
        <v>52000</v>
      </c>
      <c r="K29" s="6">
        <f t="shared" si="0"/>
        <v>832000</v>
      </c>
      <c r="L29" s="5"/>
    </row>
    <row r="30" spans="1:12" ht="143.25" customHeight="1">
      <c r="A30" s="14">
        <v>18</v>
      </c>
      <c r="B30" s="2" t="s">
        <v>38</v>
      </c>
      <c r="C30" s="3" t="s">
        <v>40</v>
      </c>
      <c r="D30" s="13" t="s">
        <v>36</v>
      </c>
      <c r="E30" s="3" t="s">
        <v>127</v>
      </c>
      <c r="F30" s="2">
        <v>12</v>
      </c>
      <c r="G30" s="3" t="s">
        <v>159</v>
      </c>
      <c r="H30" s="3" t="s">
        <v>97</v>
      </c>
      <c r="I30" s="3"/>
      <c r="J30" s="6">
        <v>68000</v>
      </c>
      <c r="K30" s="6">
        <f t="shared" si="0"/>
        <v>816000</v>
      </c>
      <c r="L30" s="5"/>
    </row>
    <row r="31" spans="1:12" ht="146.25" customHeight="1">
      <c r="A31" s="14">
        <v>19</v>
      </c>
      <c r="B31" s="2" t="s">
        <v>27</v>
      </c>
      <c r="C31" s="3" t="s">
        <v>41</v>
      </c>
      <c r="D31" s="13" t="s">
        <v>39</v>
      </c>
      <c r="E31" s="3" t="s">
        <v>68</v>
      </c>
      <c r="F31" s="2">
        <v>16</v>
      </c>
      <c r="G31" s="3" t="s">
        <v>74</v>
      </c>
      <c r="H31" s="3">
        <v>0</v>
      </c>
      <c r="I31" s="3" t="s">
        <v>76</v>
      </c>
      <c r="J31" s="6">
        <v>65000</v>
      </c>
      <c r="K31" s="6">
        <f t="shared" si="0"/>
        <v>1040000</v>
      </c>
      <c r="L31" s="5"/>
    </row>
    <row r="32" spans="1:12" ht="150" customHeight="1">
      <c r="A32" s="14">
        <v>20</v>
      </c>
      <c r="B32" s="2" t="s">
        <v>47</v>
      </c>
      <c r="C32" s="2" t="s">
        <v>46</v>
      </c>
      <c r="D32" s="13" t="s">
        <v>45</v>
      </c>
      <c r="E32" s="53" t="s">
        <v>125</v>
      </c>
      <c r="F32" s="2">
        <v>4</v>
      </c>
      <c r="G32" s="3" t="s">
        <v>160</v>
      </c>
      <c r="H32" s="3" t="s">
        <v>94</v>
      </c>
      <c r="I32" s="3" t="s">
        <v>124</v>
      </c>
      <c r="J32" s="6">
        <v>30000</v>
      </c>
      <c r="K32" s="6">
        <f t="shared" si="0"/>
        <v>120000</v>
      </c>
      <c r="L32" s="5"/>
    </row>
    <row r="33" spans="1:12" ht="150" customHeight="1">
      <c r="A33" s="14">
        <v>21</v>
      </c>
      <c r="B33" s="2" t="s">
        <v>47</v>
      </c>
      <c r="C33" s="2" t="s">
        <v>46</v>
      </c>
      <c r="D33" s="13" t="s">
        <v>99</v>
      </c>
      <c r="E33" s="53" t="s">
        <v>125</v>
      </c>
      <c r="F33" s="2">
        <v>4</v>
      </c>
      <c r="G33" s="3" t="s">
        <v>161</v>
      </c>
      <c r="H33" s="3" t="s">
        <v>98</v>
      </c>
      <c r="I33" s="3" t="s">
        <v>124</v>
      </c>
      <c r="J33" s="6">
        <v>30000</v>
      </c>
      <c r="K33" s="6">
        <f t="shared" si="0"/>
        <v>120000</v>
      </c>
      <c r="L33" s="5"/>
    </row>
    <row r="34" spans="1:12" ht="150" customHeight="1">
      <c r="A34" s="14">
        <v>22</v>
      </c>
      <c r="B34" s="2" t="s">
        <v>48</v>
      </c>
      <c r="C34" s="2" t="s">
        <v>46</v>
      </c>
      <c r="D34" s="13" t="s">
        <v>49</v>
      </c>
      <c r="E34" s="53" t="s">
        <v>126</v>
      </c>
      <c r="F34" s="2">
        <v>6</v>
      </c>
      <c r="G34" s="3" t="s">
        <v>161</v>
      </c>
      <c r="H34" s="3" t="s">
        <v>95</v>
      </c>
      <c r="I34" s="3" t="s">
        <v>124</v>
      </c>
      <c r="J34" s="6">
        <v>30000</v>
      </c>
      <c r="K34" s="6">
        <f t="shared" si="0"/>
        <v>180000</v>
      </c>
      <c r="L34" s="5"/>
    </row>
    <row r="35" spans="1:12" ht="168.95" customHeight="1">
      <c r="A35" s="14">
        <v>23</v>
      </c>
      <c r="B35" s="2" t="s">
        <v>50</v>
      </c>
      <c r="C35" s="2" t="s">
        <v>46</v>
      </c>
      <c r="D35" s="13" t="s">
        <v>51</v>
      </c>
      <c r="E35" s="3" t="s">
        <v>127</v>
      </c>
      <c r="F35" s="2">
        <v>4</v>
      </c>
      <c r="G35" s="3" t="s">
        <v>162</v>
      </c>
      <c r="H35" s="3" t="s">
        <v>87</v>
      </c>
      <c r="I35" s="3" t="s">
        <v>124</v>
      </c>
      <c r="J35" s="6">
        <v>39000</v>
      </c>
      <c r="K35" s="6">
        <f t="shared" si="0"/>
        <v>156000</v>
      </c>
      <c r="L35" s="5"/>
    </row>
    <row r="36" spans="1:12" ht="104.1" customHeight="1">
      <c r="A36" s="14">
        <v>24</v>
      </c>
      <c r="B36" s="2" t="s">
        <v>52</v>
      </c>
      <c r="C36" s="2" t="s">
        <v>46</v>
      </c>
      <c r="D36" s="13" t="s">
        <v>57</v>
      </c>
      <c r="E36" s="3" t="s">
        <v>129</v>
      </c>
      <c r="F36" s="2">
        <v>4</v>
      </c>
      <c r="G36" s="19" t="s">
        <v>60</v>
      </c>
      <c r="H36" s="3"/>
      <c r="I36" s="3"/>
      <c r="J36" s="52">
        <v>0</v>
      </c>
      <c r="K36" s="52">
        <f t="shared" si="0"/>
        <v>0</v>
      </c>
      <c r="L36" s="5"/>
    </row>
    <row r="37" spans="1:12" ht="90" customHeight="1">
      <c r="A37" s="14">
        <v>25</v>
      </c>
      <c r="B37" s="2" t="s">
        <v>53</v>
      </c>
      <c r="C37" s="2" t="s">
        <v>46</v>
      </c>
      <c r="D37" s="13" t="s">
        <v>56</v>
      </c>
      <c r="E37" s="3" t="s">
        <v>129</v>
      </c>
      <c r="F37" s="2">
        <v>2</v>
      </c>
      <c r="G37" s="19" t="s">
        <v>60</v>
      </c>
      <c r="H37" s="3"/>
      <c r="I37" s="3"/>
      <c r="J37" s="52">
        <v>0</v>
      </c>
      <c r="K37" s="52">
        <f t="shared" si="0"/>
        <v>0</v>
      </c>
      <c r="L37" s="5"/>
    </row>
    <row r="38" spans="1:12" ht="98.1" customHeight="1" thickBot="1">
      <c r="A38" s="63">
        <v>26</v>
      </c>
      <c r="B38" s="64" t="s">
        <v>54</v>
      </c>
      <c r="C38" s="64" t="s">
        <v>46</v>
      </c>
      <c r="D38" s="65" t="s">
        <v>55</v>
      </c>
      <c r="E38" s="66" t="s">
        <v>129</v>
      </c>
      <c r="F38" s="64">
        <v>1</v>
      </c>
      <c r="G38" s="67" t="s">
        <v>60</v>
      </c>
      <c r="H38" s="66"/>
      <c r="I38" s="66"/>
      <c r="J38" s="68">
        <v>0</v>
      </c>
      <c r="K38" s="68">
        <f t="shared" si="0"/>
        <v>0</v>
      </c>
      <c r="L38" s="69"/>
    </row>
    <row r="39" spans="1:12" ht="42.95" customHeight="1" thickBot="1">
      <c r="A39" s="54"/>
      <c r="B39" s="55"/>
      <c r="C39" s="56"/>
      <c r="D39" s="57"/>
      <c r="E39" s="58"/>
      <c r="F39" s="59"/>
      <c r="G39" s="60"/>
      <c r="H39" s="58"/>
      <c r="I39" s="58"/>
      <c r="J39" s="61"/>
      <c r="K39" s="61"/>
      <c r="L39" s="62"/>
    </row>
    <row r="40" spans="1:12" ht="36.950000000000003" customHeight="1" thickBot="1">
      <c r="A40" s="15"/>
      <c r="B40" s="98" t="s">
        <v>101</v>
      </c>
      <c r="C40" s="98"/>
      <c r="D40" s="98"/>
      <c r="E40" s="98"/>
      <c r="F40" s="98"/>
      <c r="G40" s="98"/>
      <c r="H40" s="98"/>
      <c r="I40" s="9"/>
      <c r="J40" s="10"/>
      <c r="K40" s="12">
        <f>SUM(K13:K38)</f>
        <v>16492000</v>
      </c>
      <c r="L40" s="11"/>
    </row>
    <row r="41" spans="1:12" ht="28.5" customHeight="1">
      <c r="A41" s="34"/>
      <c r="B41" s="104" t="s">
        <v>102</v>
      </c>
      <c r="C41" s="104"/>
      <c r="D41" s="104"/>
      <c r="E41" s="104"/>
      <c r="F41" s="104"/>
      <c r="G41" s="104"/>
      <c r="H41" s="104"/>
      <c r="I41" s="35"/>
      <c r="J41" s="35"/>
      <c r="K41" s="36">
        <f>K40*18%</f>
        <v>2968560</v>
      </c>
      <c r="L41" s="20"/>
    </row>
    <row r="42" spans="1:12" ht="32.450000000000003" customHeight="1" thickBot="1">
      <c r="A42" s="37"/>
      <c r="B42" s="105" t="s">
        <v>163</v>
      </c>
      <c r="C42" s="105"/>
      <c r="D42" s="105"/>
      <c r="E42" s="105"/>
      <c r="F42" s="105"/>
      <c r="G42" s="105"/>
      <c r="H42" s="105"/>
      <c r="I42" s="38"/>
      <c r="J42" s="38"/>
      <c r="K42" s="21">
        <f>K40*2%</f>
        <v>329840</v>
      </c>
      <c r="L42" s="22"/>
    </row>
    <row r="43" spans="1:12" ht="26.1" customHeight="1" thickBot="1">
      <c r="A43" s="75"/>
      <c r="B43" s="106" t="s">
        <v>103</v>
      </c>
      <c r="C43" s="106"/>
      <c r="D43" s="106"/>
      <c r="E43" s="106"/>
      <c r="F43" s="106"/>
      <c r="G43" s="106"/>
      <c r="H43" s="106"/>
      <c r="I43" s="40"/>
      <c r="J43" s="40"/>
      <c r="K43" s="23">
        <f>SUM(K40:K42)</f>
        <v>19790400</v>
      </c>
      <c r="L43" s="24"/>
    </row>
    <row r="44" spans="1:12" ht="29.1" customHeight="1" thickBot="1">
      <c r="A44" s="39"/>
      <c r="B44" s="99" t="s">
        <v>104</v>
      </c>
      <c r="C44" s="100"/>
      <c r="D44" s="100"/>
      <c r="E44" s="100"/>
      <c r="F44" s="100"/>
      <c r="G44" s="100"/>
      <c r="H44" s="100"/>
      <c r="I44" s="100"/>
      <c r="J44" s="100"/>
      <c r="K44" s="100"/>
      <c r="L44" s="101"/>
    </row>
    <row r="45" spans="1:12" ht="44.45" customHeight="1">
      <c r="A45" s="41">
        <v>1</v>
      </c>
      <c r="B45" s="102" t="s">
        <v>105</v>
      </c>
      <c r="C45" s="102"/>
      <c r="D45" s="102"/>
      <c r="E45" s="102"/>
      <c r="F45" s="102"/>
      <c r="G45" s="102"/>
      <c r="H45" s="102"/>
      <c r="I45" s="42"/>
      <c r="J45" s="42"/>
      <c r="K45" s="43">
        <f>K40*60%</f>
        <v>9895200</v>
      </c>
      <c r="L45" s="44"/>
    </row>
    <row r="46" spans="1:12" ht="36.6" customHeight="1">
      <c r="A46" s="25">
        <v>2</v>
      </c>
      <c r="B46" s="115" t="s">
        <v>116</v>
      </c>
      <c r="C46" s="115"/>
      <c r="D46" s="115"/>
      <c r="E46" s="115"/>
      <c r="F46" s="115"/>
      <c r="G46" s="115"/>
      <c r="H46" s="115"/>
      <c r="I46" s="33"/>
      <c r="J46" s="33"/>
      <c r="K46" s="26">
        <f>K40*25%</f>
        <v>4123000</v>
      </c>
      <c r="L46" s="27"/>
    </row>
    <row r="47" spans="1:12" ht="51" customHeight="1" thickBot="1">
      <c r="A47" s="46">
        <v>3</v>
      </c>
      <c r="B47" s="116" t="s">
        <v>117</v>
      </c>
      <c r="C47" s="116"/>
      <c r="D47" s="116"/>
      <c r="E47" s="116"/>
      <c r="F47" s="116"/>
      <c r="G47" s="116"/>
      <c r="H47" s="116"/>
      <c r="I47" s="47"/>
      <c r="J47" s="47"/>
      <c r="K47" s="48">
        <f>K43-(K45+K46)</f>
        <v>5772200</v>
      </c>
      <c r="L47" s="49"/>
    </row>
    <row r="48" spans="1:12" ht="36.6" customHeight="1" thickBot="1">
      <c r="A48" s="51"/>
      <c r="B48" s="107" t="s">
        <v>106</v>
      </c>
      <c r="C48" s="107"/>
      <c r="D48" s="107"/>
      <c r="E48" s="107"/>
      <c r="F48" s="107"/>
      <c r="G48" s="107"/>
      <c r="H48" s="107"/>
      <c r="I48" s="107"/>
      <c r="J48" s="107"/>
      <c r="K48" s="107"/>
      <c r="L48" s="108"/>
    </row>
    <row r="49" spans="1:12" ht="28.5" customHeight="1">
      <c r="A49" s="50">
        <v>4</v>
      </c>
      <c r="B49" s="109" t="s">
        <v>118</v>
      </c>
      <c r="C49" s="109"/>
      <c r="D49" s="109"/>
      <c r="E49" s="109"/>
      <c r="F49" s="109"/>
      <c r="G49" s="109"/>
      <c r="H49" s="109"/>
      <c r="I49" s="109"/>
      <c r="J49" s="109"/>
      <c r="K49" s="109"/>
      <c r="L49" s="110"/>
    </row>
    <row r="50" spans="1:12" ht="37.5" customHeight="1">
      <c r="A50" s="28">
        <v>5</v>
      </c>
      <c r="B50" s="111" t="s">
        <v>119</v>
      </c>
      <c r="C50" s="111"/>
      <c r="D50" s="111"/>
      <c r="E50" s="111"/>
      <c r="F50" s="111"/>
      <c r="G50" s="111"/>
      <c r="H50" s="111"/>
      <c r="I50" s="111"/>
      <c r="J50" s="111"/>
      <c r="K50" s="111"/>
      <c r="L50" s="112"/>
    </row>
    <row r="51" spans="1:12" ht="38.450000000000003" customHeight="1">
      <c r="A51" s="28">
        <v>6</v>
      </c>
      <c r="B51" s="113" t="s">
        <v>120</v>
      </c>
      <c r="C51" s="113"/>
      <c r="D51" s="113"/>
      <c r="E51" s="113"/>
      <c r="F51" s="113"/>
      <c r="G51" s="113"/>
      <c r="H51" s="113"/>
      <c r="I51" s="113"/>
      <c r="J51" s="113"/>
      <c r="K51" s="113"/>
      <c r="L51" s="114"/>
    </row>
    <row r="52" spans="1:12" ht="14.45" customHeight="1">
      <c r="A52" s="28">
        <v>7</v>
      </c>
      <c r="B52" s="113" t="s">
        <v>121</v>
      </c>
      <c r="C52" s="113"/>
      <c r="D52" s="113"/>
      <c r="E52" s="113"/>
      <c r="F52" s="113"/>
      <c r="G52" s="113"/>
      <c r="H52" s="113"/>
      <c r="I52" s="113"/>
      <c r="J52" s="113"/>
      <c r="K52" s="113"/>
      <c r="L52" s="114"/>
    </row>
    <row r="53" spans="1:12" ht="34.5" customHeight="1">
      <c r="A53" s="28" t="s">
        <v>107</v>
      </c>
      <c r="B53" s="113" t="s">
        <v>108</v>
      </c>
      <c r="C53" s="113"/>
      <c r="D53" s="113"/>
      <c r="E53" s="113"/>
      <c r="F53" s="113"/>
      <c r="G53" s="113"/>
      <c r="H53" s="113"/>
      <c r="I53" s="113"/>
      <c r="J53" s="113"/>
      <c r="K53" s="113"/>
      <c r="L53" s="114"/>
    </row>
    <row r="54" spans="1:12" ht="33.6" customHeight="1">
      <c r="A54" s="28">
        <v>8</v>
      </c>
      <c r="B54" s="113" t="s">
        <v>122</v>
      </c>
      <c r="C54" s="113"/>
      <c r="D54" s="113"/>
      <c r="E54" s="113"/>
      <c r="F54" s="113"/>
      <c r="G54" s="113"/>
      <c r="H54" s="113"/>
      <c r="I54" s="113"/>
      <c r="J54" s="113"/>
      <c r="K54" s="113"/>
      <c r="L54" s="114"/>
    </row>
    <row r="55" spans="1:12" ht="41.45" customHeight="1">
      <c r="A55" s="28">
        <v>9</v>
      </c>
      <c r="B55" s="113" t="s">
        <v>109</v>
      </c>
      <c r="C55" s="113"/>
      <c r="D55" s="113"/>
      <c r="E55" s="113"/>
      <c r="F55" s="113"/>
      <c r="G55" s="113"/>
      <c r="H55" s="113"/>
      <c r="I55" s="113"/>
      <c r="J55" s="113"/>
      <c r="K55" s="113"/>
      <c r="L55" s="114"/>
    </row>
    <row r="56" spans="1:12" ht="28.5" customHeight="1">
      <c r="A56" s="28">
        <v>10</v>
      </c>
      <c r="B56" s="113" t="s">
        <v>110</v>
      </c>
      <c r="C56" s="113"/>
      <c r="D56" s="113"/>
      <c r="E56" s="113"/>
      <c r="F56" s="113"/>
      <c r="G56" s="113"/>
      <c r="H56" s="113"/>
      <c r="I56" s="113"/>
      <c r="J56" s="113"/>
      <c r="K56" s="113"/>
      <c r="L56" s="114"/>
    </row>
    <row r="57" spans="1:12" ht="33.6" customHeight="1">
      <c r="A57" s="28">
        <v>11</v>
      </c>
      <c r="B57" s="117" t="s">
        <v>115</v>
      </c>
      <c r="C57" s="117"/>
      <c r="D57" s="117"/>
      <c r="E57" s="117"/>
      <c r="F57" s="117"/>
      <c r="G57" s="117"/>
      <c r="H57" s="117"/>
      <c r="I57" s="117"/>
      <c r="J57" s="117"/>
      <c r="K57" s="117"/>
      <c r="L57" s="118"/>
    </row>
    <row r="58" spans="1:12" ht="68.45" customHeight="1" thickBot="1">
      <c r="A58" s="45">
        <v>12</v>
      </c>
      <c r="B58" s="93" t="s">
        <v>111</v>
      </c>
      <c r="C58" s="93"/>
      <c r="D58" s="93"/>
      <c r="E58" s="93"/>
      <c r="F58" s="93"/>
      <c r="G58" s="93"/>
      <c r="H58" s="93"/>
      <c r="I58" s="93"/>
      <c r="J58" s="93"/>
      <c r="K58" s="93"/>
      <c r="L58" s="94"/>
    </row>
    <row r="59" spans="1:12" ht="15.75">
      <c r="B59" s="29"/>
      <c r="C59" s="29"/>
      <c r="D59" s="29"/>
      <c r="E59" s="29"/>
      <c r="F59" s="30"/>
      <c r="G59" s="31"/>
      <c r="H59" s="29"/>
      <c r="I59" s="29"/>
      <c r="J59" s="29"/>
      <c r="K59" s="29"/>
      <c r="L59" s="29"/>
    </row>
    <row r="60" spans="1:12" ht="15.75">
      <c r="B60" s="29"/>
      <c r="C60" s="29" t="s">
        <v>112</v>
      </c>
      <c r="D60" s="29"/>
      <c r="E60" s="29"/>
      <c r="F60" s="30"/>
      <c r="G60" s="31"/>
      <c r="H60" s="29"/>
      <c r="I60" s="29"/>
      <c r="J60" s="29"/>
      <c r="K60" s="29"/>
      <c r="L60" s="29"/>
    </row>
    <row r="61" spans="1:12" ht="15.75">
      <c r="B61" s="29"/>
      <c r="C61" s="103"/>
      <c r="D61" s="103"/>
      <c r="E61" s="29"/>
      <c r="F61" s="30"/>
      <c r="G61" s="31"/>
      <c r="H61" s="29"/>
      <c r="I61" s="29"/>
      <c r="J61" s="29"/>
      <c r="K61" s="29"/>
      <c r="L61" s="29"/>
    </row>
    <row r="62" spans="1:12" ht="15.75">
      <c r="B62" s="29"/>
      <c r="C62" s="32" t="s">
        <v>113</v>
      </c>
      <c r="D62" s="29"/>
      <c r="E62" s="29"/>
      <c r="F62" s="30"/>
      <c r="G62" s="31"/>
      <c r="H62" s="29"/>
      <c r="I62" s="29"/>
      <c r="J62" s="29"/>
      <c r="K62" s="29"/>
      <c r="L62" s="29"/>
    </row>
    <row r="63" spans="1:12" ht="15.75">
      <c r="B63" s="29"/>
      <c r="C63" s="29" t="s">
        <v>114</v>
      </c>
      <c r="D63" s="29"/>
      <c r="E63" s="29"/>
      <c r="F63" s="30"/>
      <c r="G63" s="31"/>
      <c r="H63" s="29"/>
      <c r="I63" s="29"/>
      <c r="J63" s="29"/>
      <c r="K63" s="29"/>
      <c r="L63" s="29"/>
    </row>
    <row r="64" spans="1:12" ht="15.75">
      <c r="B64" s="29"/>
      <c r="C64" s="29"/>
      <c r="D64" s="32"/>
      <c r="E64" s="29"/>
      <c r="F64" s="30"/>
      <c r="G64" s="31"/>
      <c r="H64" s="29"/>
      <c r="I64" s="29"/>
      <c r="J64" s="29"/>
      <c r="K64" s="29"/>
      <c r="L64" s="29"/>
    </row>
  </sheetData>
  <mergeCells count="31">
    <mergeCell ref="A1:L1"/>
    <mergeCell ref="A2:L2"/>
    <mergeCell ref="A3:L3"/>
    <mergeCell ref="A6:E6"/>
    <mergeCell ref="A8:E8"/>
    <mergeCell ref="A5:E5"/>
    <mergeCell ref="A7:E7"/>
    <mergeCell ref="C61:D61"/>
    <mergeCell ref="B41:H41"/>
    <mergeCell ref="B42:H42"/>
    <mergeCell ref="B43:H43"/>
    <mergeCell ref="B48:L48"/>
    <mergeCell ref="B49:L49"/>
    <mergeCell ref="B50:L50"/>
    <mergeCell ref="B51:L51"/>
    <mergeCell ref="B52:L52"/>
    <mergeCell ref="B53:L53"/>
    <mergeCell ref="B54:L54"/>
    <mergeCell ref="B55:L55"/>
    <mergeCell ref="B46:H46"/>
    <mergeCell ref="B47:H47"/>
    <mergeCell ref="B56:L56"/>
    <mergeCell ref="B57:L57"/>
    <mergeCell ref="A9:E9"/>
    <mergeCell ref="A10:E10"/>
    <mergeCell ref="A4:E4"/>
    <mergeCell ref="B58:L58"/>
    <mergeCell ref="A11:L11"/>
    <mergeCell ref="B40:H40"/>
    <mergeCell ref="B44:L44"/>
    <mergeCell ref="B45:H45"/>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2024-08-21T17:29:48Z</dcterms:modified>
</cp:coreProperties>
</file>