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35CED102-1025-4BDC-AF1C-F39C96A82573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BOQ" sheetId="1" r:id="rId1"/>
  </sheets>
  <definedNames>
    <definedName name="_xlnm.Print_Area" localSheetId="0">BOQ!$A$1:$S$69</definedName>
    <definedName name="_xlnm.Print_Titles" localSheetId="0">BOQ!$1:$4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2" i="1" l="1"/>
  <c r="L28" i="1"/>
  <c r="L29" i="1" l="1"/>
  <c r="L22" i="1"/>
  <c r="L25" i="1"/>
  <c r="L24" i="1"/>
  <c r="L32" i="1"/>
  <c r="L30" i="1" l="1"/>
  <c r="L6" i="1" l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3" i="1"/>
  <c r="L26" i="1"/>
  <c r="L27" i="1"/>
  <c r="L31" i="1"/>
  <c r="L5" i="1"/>
  <c r="L33" i="1" l="1"/>
  <c r="L35" i="1" s="1"/>
  <c r="L36" i="1" s="1"/>
</calcChain>
</file>

<file path=xl/sharedStrings.xml><?xml version="1.0" encoding="utf-8"?>
<sst xmlns="http://schemas.openxmlformats.org/spreadsheetml/2006/main" count="199" uniqueCount="107">
  <si>
    <t>Light Fixture Description</t>
  </si>
  <si>
    <t>Fixture Image</t>
  </si>
  <si>
    <t>Fixture Ref. No.</t>
  </si>
  <si>
    <t>CL-01</t>
  </si>
  <si>
    <t>Units</t>
  </si>
  <si>
    <t>Mtrs.</t>
  </si>
  <si>
    <t>Nos.</t>
  </si>
  <si>
    <t>Area</t>
  </si>
  <si>
    <t>Washrooms</t>
  </si>
  <si>
    <t>CL-02</t>
  </si>
  <si>
    <t>CL-03</t>
  </si>
  <si>
    <t xml:space="preserve">Unit Cost </t>
  </si>
  <si>
    <t>Approved Make
Manufacturer/ Model No</t>
  </si>
  <si>
    <t>Meeting Room</t>
  </si>
  <si>
    <t>Qty</t>
  </si>
  <si>
    <t>Control</t>
  </si>
  <si>
    <t xml:space="preserve">Dali Dimmable Type- 2 </t>
  </si>
  <si>
    <t>Banquet Hall</t>
  </si>
  <si>
    <t>Meeting area</t>
  </si>
  <si>
    <t>Non Dimmable</t>
  </si>
  <si>
    <t>CL-04</t>
  </si>
  <si>
    <t>Lobby</t>
  </si>
  <si>
    <t>IG-1</t>
  </si>
  <si>
    <t>Inground Uplighter 5W, 307 Lumen, 12 deg, 3000K, CRI&gt;80, IP20 Dimensions : Dia - 64mm, H- 48mm</t>
  </si>
  <si>
    <t>RD-1</t>
  </si>
  <si>
    <t>RD-2</t>
  </si>
  <si>
    <t>RD-3</t>
  </si>
  <si>
    <t>RD-5</t>
  </si>
  <si>
    <t>RD-6</t>
  </si>
  <si>
    <t>RD-7</t>
  </si>
  <si>
    <t>RD-9</t>
  </si>
  <si>
    <t>Green Room</t>
  </si>
  <si>
    <t>Ceiling Recessed downlight 20W, 1940 lumen, 46 Deg, 3000K , CRI&gt;80, IP20 Dimensions: Dia- 98mm, H- 86mm</t>
  </si>
  <si>
    <t>Ceiling Recessed downlight 15W, 1466 lumen, 46 Deg, 3000K , CRI&gt;80, IP20 Dimensions: Dia- 98mm, H- 86mm</t>
  </si>
  <si>
    <t>Lounge</t>
  </si>
  <si>
    <t>Ceiling Recessed downlight 10W, 1020 lumen, 46 Deg, 3000K , CRI&gt;80, IP20 , Dimensions: Dia- 68mm, H- 75mm</t>
  </si>
  <si>
    <t>DJ Console</t>
  </si>
  <si>
    <t>RD-8</t>
  </si>
  <si>
    <t>Ceiling Recessed Twin downlight 2 x 30W, 2 x 2813 lumen, 32 Deg, 3000K , CRI&gt;80, IP20 , Dimensions: L-246mm, W- 136mm, H- 147mm</t>
  </si>
  <si>
    <t xml:space="preserve">Seating </t>
  </si>
  <si>
    <t>Outdoor Entrance</t>
  </si>
  <si>
    <t>SD-1</t>
  </si>
  <si>
    <t>SW-1</t>
  </si>
  <si>
    <t>SW-2</t>
  </si>
  <si>
    <t>XSF1</t>
  </si>
  <si>
    <t xml:space="preserve">Bulkhead </t>
  </si>
  <si>
    <t>Outdoor</t>
  </si>
  <si>
    <t>Total Cost</t>
  </si>
  <si>
    <t xml:space="preserve">Recess Step Light 2W , Assymetric distribution, 3000K, CRI&gt;80, IP20, Dimensions: Dia- 65mm, H- 42mm
</t>
  </si>
  <si>
    <t xml:space="preserve">Philips, Tulip , Led Linear </t>
  </si>
  <si>
    <t>LED strip light with Surface mounted aluminium channel, Diffused , 10W/m , 1000lm/m, 3000K, CRI&gt;80                                              Dimensions: 20mm X 20mmmmX length as per drawing</t>
  </si>
  <si>
    <t>LED strip light with Surface mounted aluminium channel, Diffused , 10W/m , 1000lm/m, 3000K, CRI&gt;80                                              Dimensions: 20mmX20mmmmX length as per drawing</t>
  </si>
  <si>
    <t xml:space="preserve"> Linea , K lite , Lyitit, Hybec</t>
  </si>
  <si>
    <t>Abby, Tulip</t>
  </si>
  <si>
    <t>Ceiling Recessed downlight 10W, 1020 lumen, 32 Deg, 3000K , CRI&gt;80, IP20 , Dimensions: Dia- 68mm, H- 75mm</t>
  </si>
  <si>
    <t>Ceiling Recessed Adjustable downlight 5W, 433 lumen, 24 Deg, 3000K , CRI&gt;80, IP20 , Dimensions: Dia- 68mm, H- 75mm</t>
  </si>
  <si>
    <t>XRD-10</t>
  </si>
  <si>
    <t>Lyitit, K lite</t>
  </si>
  <si>
    <t>Ceiling Recessed downlight 25W, 2000 lumen, 46 Deg, 3000K , CRI&gt;80, IP65 Dimensions: Dia- 98mm, H- 86mm</t>
  </si>
  <si>
    <t xml:space="preserve">Surface Ceiling Downlight 15W 1466 Lumen, 32 deg,  3000K, CRI&gt;80,  IP65 , Dimensions: </t>
  </si>
  <si>
    <t>Linea, K lite, Lyitit</t>
  </si>
  <si>
    <t>K lite, Lyitit</t>
  </si>
  <si>
    <t xml:space="preserve">Fabricated </t>
  </si>
  <si>
    <t>LED strip light with Surface mounted aluminium channel 10W/m , 1000lm/m, 3000K, CRI&gt;80                                              Dimensions: 20mmX20mmmmX length as per drawing</t>
  </si>
  <si>
    <t>LED Cove Light with Surface mounted aluminium channel 10W/, 1000lm/m, 3000K, CRI&gt;80                                                                                    Dimensions: 20mmX20mmmmX length as per drawing</t>
  </si>
  <si>
    <t>D1</t>
  </si>
  <si>
    <t>Wall mounted decorative fixture Halogen bulb 7W, 700lm, 2700K, IP20, Dimensions: Dia - 9mm, H-1049mm with remote driver</t>
  </si>
  <si>
    <t xml:space="preserve">DALI Dimmable driver </t>
  </si>
  <si>
    <t xml:space="preserve">Non Dimmable driver </t>
  </si>
  <si>
    <t>TL1</t>
  </si>
  <si>
    <t>Meeting Room , Lounge</t>
  </si>
  <si>
    <t xml:space="preserve">Table Lamp LED 13W , 811 Lm, Direct Symmetric,  2700K , IP20, Dimensions: Dia- 316mm, H-410mm </t>
  </si>
  <si>
    <t>XIG1</t>
  </si>
  <si>
    <t>Inground Uplighter 5W, 307 Lumen, 12 deg, 3000K, CRI&gt;80, IP67,  Dimensions : Dia - 64mm, H- 48mm</t>
  </si>
  <si>
    <t>Ceiling Recessed  adjustable 10W, 1020 lumen, 29 Deg, 3000K , CRI&gt;80, IP20 Dimensions: Dia- 98mm, H- 86mm</t>
  </si>
  <si>
    <t>RD-11</t>
  </si>
  <si>
    <t>RD-12</t>
  </si>
  <si>
    <t>XSF1.1</t>
  </si>
  <si>
    <t>Spike mounted Spot light 5W , 24 Deg, 3000K ,CRI&gt;80,  IP 67 Dimensions: Dia- 64mm, H-83mm</t>
  </si>
  <si>
    <t>Ceiling Recessed downlight 10W, 1020 lumen, 46 Deg, 3000K , CRI&gt;80, IP20 Dimensions: Dia- 98mm, H- 86mm</t>
  </si>
  <si>
    <t>Meeting Area</t>
  </si>
  <si>
    <t>Ceiling Mounted decorative fixture Halogen bulb 205W , 3000K, IP20, Dimensions: Dia - 300mm, H-316mm</t>
  </si>
  <si>
    <t>Architectural Lights - Blue Sea Banquet</t>
  </si>
  <si>
    <t>Cenzer Specs</t>
  </si>
  <si>
    <t>Cenzer Inage</t>
  </si>
  <si>
    <t xml:space="preserve">Led Strip 2835, 15W/mtr, 24V, 240 Led               
Color Temp – 3000K
IP Code - IP20                                      Driver - 60w, 24V                                     Surface Profile Profile Color – Silver                                                                                       Dimension - 17 mm(W) x 8 mm(H)
IP Rating - IP 20               </t>
  </si>
  <si>
    <t xml:space="preserve">Led Strip 2835, 15W/mtr, 24V, 240 Led               
Color Temp – 3000K
IP Code - IP20                                      Driver - 60w, 24V                                     Surface Profile Profile Color – Silver                                                    Dimension - 17 mm(W) x 8 mm(H)
IP Rating - IP 20               </t>
  </si>
  <si>
    <t xml:space="preserve">Led Strip 2835, 15W/mtr, 24V, 240 Led               
Color Temp – 3000K
IP Code - IP20                                      Driver - 60w, 24V                                     Surface Profile Profile Color – Silver                                                          Dimension - 17 mm(W) x 8 mm(H)
IP Rating - IP 20               </t>
  </si>
  <si>
    <t>Power – 07W E27 Holder (Lamp)
Description - Table Lamp
Color Temp – 3000K
Size - Dia 230 mm, Height - 530 mm                                                                                                Material - Metal + Marble                                                 Finish - Antique Brass</t>
  </si>
  <si>
    <t>Power – Led
Description - Wall light
Color Temp – 3000K
Size - Dia 50 mm, Height - 800 mm                                                                       Material - Metal + Acrylic                                                         Finish - Black</t>
  </si>
  <si>
    <t>Model - Inground light                    Power – 5w
Color Temp – 4000K
Beam Angle – 40 degree                       IP Rating IP65                              Fixture Color - SS + Black</t>
  </si>
  <si>
    <t>Model - Button                                     Power – 2w 
Color Temp – 3000K
Beam Angle – 40 degree                                               Fixture Color - White</t>
  </si>
  <si>
    <t>Total</t>
  </si>
  <si>
    <t>Transport Charges</t>
  </si>
  <si>
    <t>GST 18%</t>
  </si>
  <si>
    <t>Grand Total</t>
  </si>
  <si>
    <t xml:space="preserve">Model - COB Downlight
Power – 10W
Color Temp – 3000K
Beam Angle – 40 degree
Fixture color - White
Fixture Material - Metal
                                                 </t>
  </si>
  <si>
    <t xml:space="preserve">Model - COB Downlight
Power – 15W
Color Temp – 3000K
Beam Angle – 40 degree
Fixture color - White
Fixture Material - Metal
                                                 </t>
  </si>
  <si>
    <t xml:space="preserve">Model - COB Downlight
Power – 25W
Color Temp – 3000K
Beam Angle – 40 degree
Fixture color - White
Fixture Material - Metal
                                                 </t>
  </si>
  <si>
    <t xml:space="preserve">Model - COB Downlight
Power – 10W
Color Temp – 3000K
Beam Angle – 24 degree
Fixture color - White
Fixture Material - Metal
                                                 </t>
  </si>
  <si>
    <t xml:space="preserve">Model - COB Downlight
Power – 07W
Color Temp – 3000K
Beam Angle – 40 degree
Fixture color - White
Fixture Material - Metal
                                                 </t>
  </si>
  <si>
    <t xml:space="preserve">Model - COB Downlight
Power – 20W
Color Temp – 3000K
Beam Angle – 40 degree
Fixture color - White
Fixture Material - Metal
                                                 </t>
  </si>
  <si>
    <t>Power – 07W E27 Holder (Lamp)
Description - Wall light
Color Temp – 3000K
Size - Width 200 mm Dia 300 mm, Height - 230 mm                                                                                                Material - Metal                                              Finish - Antique Brass + White</t>
  </si>
  <si>
    <t>Bank Detail :–
Name :- Cenzer Industries Limited
A/C No. :- 50200047431312
IFSC Code:- HDFC0000357
Bank Name :- HDFC Bank
Branch:- Parel, Mumbai.</t>
  </si>
  <si>
    <t xml:space="preserve">Terms &amp; Condition:-
1.Taxes: GST Extra as applicable.
2.Freight: Extra
3.Payment: 100% advance
4.Warranty: 2 yrs on Architectural lights. No Warranty on Decorative lights. It includes only manufacturing defect. Physical and water damage not included. Warranty will be void if the lights got damaged/off because of Non-standard operating condition. Warranty is calculated as per the 9 hours daily (within 24 hrs) use only.
5.Delivery Period : 4 to 6 weeks from the date of confirmed PO and advance received.                                                                                                                                                                                                                                                                                                                                                                                                                                                                                                                                                                                                                                                                                                                                                                                                                            6. LED Source – as per the availability and fixture requirement – Cree/Citizen/Bridgelux/TYF/equivalent makes for the COB chip and Bridgelux/Dacol/BMTC/TYF/MLS/ equivalent for the SMD chips.
7.Quotation Validity: 15 Days, after 15 Days please confirm the prices before placing the order.
</t>
  </si>
  <si>
    <t xml:space="preserve">Model - Twin COB Downlight
Power – 2 X 30W
Color Temp – 3000K
Beam Angle – 40 degree
Fixture color - White
Fixture Material - Metal
                                                 </t>
  </si>
  <si>
    <t xml:space="preserve">Model - Surface Cylindrical light
Power – 15W
Color Temp – 3000K
Beam Angle – 40 degree                                   IP Rating - IP65
Fixture color - White
Fixture Material - Metal                                      Hanging Kit - included   
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</si>
</sst>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₹&quot;\ #,##0.00"/>
    <numFmt numFmtId="165" formatCode="&quot;₹&quot;\ #,##0"/>
  </numFmts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b/>
      <sz val="11"/>
      <color theme="1"/>
      <name val="Helvetica Neue"/>
    </font>
    <font>
      <b/>
      <sz val="11"/>
      <color rgb="FFFF0000"/>
      <name val="Helvetica Neue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name val="Arial"/>
      <family val="2"/>
      <charset val="1"/>
    </font>
    <font>
      <b/>
      <sz val="11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sz val="16"/>
      <color theme="1"/>
      <name val="Calibri Light"/>
      <family val="2"/>
      <scheme val="major"/>
    </font>
    <font>
      <sz val="15"/>
      <color theme="1"/>
      <name val="Calibri Light"/>
      <family val="2"/>
      <scheme val="major"/>
    </font>
    <font>
      <sz val="15"/>
      <color rgb="FF000000"/>
      <name val="Calibri Light"/>
      <family val="2"/>
      <scheme val="major"/>
    </font>
    <font>
      <sz val="16"/>
      <color rgb="FF000000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BFBFBF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14">
    <border>
      <left/>
      <right/>
      <top/>
      <bottom/>
      <diagonal/>
    </border>
    <border>
      <left style="double">
        <color indexed="64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6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3" xfId="0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/>
    <xf numFmtId="4" fontId="1" fillId="0" borderId="4" xfId="0" applyNumberFormat="1" applyFont="1" applyBorder="1"/>
    <xf numFmtId="0" fontId="0" fillId="0" borderId="4" xfId="0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/>
    <xf numFmtId="164" fontId="1" fillId="0" borderId="6" xfId="0" applyNumberFormat="1" applyFont="1" applyBorder="1"/>
    <xf numFmtId="0" fontId="0" fillId="0" borderId="0" xfId="0" applyFill="1" applyBorder="1"/>
    <xf numFmtId="0" fontId="1" fillId="0" borderId="0" xfId="0" applyFont="1" applyBorder="1"/>
    <xf numFmtId="0" fontId="1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164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wrapText="1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wrapText="1"/>
    </xf>
    <xf numFmtId="0" fontId="5" fillId="0" borderId="0" xfId="0" applyFont="1" applyBorder="1" applyAlignment="1">
      <alignment vertical="center"/>
    </xf>
    <xf numFmtId="0" fontId="6" fillId="0" borderId="0" xfId="0" applyFont="1" applyBorder="1"/>
    <xf numFmtId="0" fontId="0" fillId="0" borderId="0" xfId="0" applyBorder="1" applyAlignment="1">
      <alignment horizontal="center" vertical="center"/>
    </xf>
    <xf numFmtId="164" fontId="0" fillId="0" borderId="0" xfId="0" applyNumberFormat="1" applyBorder="1"/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right" vertical="center"/>
    </xf>
    <xf numFmtId="0" fontId="1" fillId="0" borderId="3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left" vertical="center"/>
    </xf>
    <xf numFmtId="164" fontId="9" fillId="0" borderId="3" xfId="0" applyNumberFormat="1" applyFont="1" applyFill="1" applyBorder="1" applyAlignment="1">
      <alignment horizontal="right" vertical="center"/>
    </xf>
    <xf numFmtId="164" fontId="9" fillId="2" borderId="10" xfId="0" applyNumberFormat="1" applyFont="1" applyFill="1" applyBorder="1" applyAlignment="1">
      <alignment horizontal="right" vertical="center"/>
    </xf>
    <xf numFmtId="164" fontId="10" fillId="0" borderId="11" xfId="0" applyNumberFormat="1" applyFont="1" applyFill="1" applyBorder="1" applyAlignment="1">
      <alignment horizontal="center" vertical="center"/>
    </xf>
    <xf numFmtId="164" fontId="10" fillId="2" borderId="9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164" fontId="12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/>
    </xf>
    <xf numFmtId="164" fontId="12" fillId="0" borderId="4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top" wrapText="1"/>
    </xf>
    <xf numFmtId="165" fontId="10" fillId="0" borderId="4" xfId="0" applyNumberFormat="1" applyFont="1" applyFill="1" applyBorder="1" applyAlignment="1">
      <alignment horizontal="center" vertical="center"/>
    </xf>
    <xf numFmtId="165" fontId="10" fillId="2" borderId="9" xfId="0" applyNumberFormat="1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10" fillId="2" borderId="3" xfId="0" applyFont="1" applyFill="1" applyBorder="1" applyAlignment="1">
      <alignment horizontal="right" vertical="center"/>
    </xf>
    <xf numFmtId="3" fontId="8" fillId="3" borderId="1" xfId="2" applyNumberFormat="1" applyFont="1" applyFill="1" applyBorder="1" applyAlignment="1">
      <alignment horizontal="center" vertical="center"/>
    </xf>
    <xf numFmtId="3" fontId="8" fillId="3" borderId="2" xfId="2" applyNumberFormat="1" applyFont="1" applyFill="1" applyBorder="1" applyAlignment="1">
      <alignment horizontal="center" vertical="center"/>
    </xf>
    <xf numFmtId="3" fontId="8" fillId="3" borderId="5" xfId="2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164" fontId="1" fillId="2" borderId="8" xfId="0" applyNumberFormat="1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top" wrapText="1"/>
    </xf>
    <xf numFmtId="0" fontId="14" fillId="4" borderId="10" xfId="0" applyFont="1" applyFill="1" applyBorder="1" applyAlignment="1">
      <alignment horizontal="left" vertical="top" wrapText="1"/>
    </xf>
    <xf numFmtId="0" fontId="14" fillId="4" borderId="12" xfId="0" applyFont="1" applyFill="1" applyBorder="1" applyAlignment="1">
      <alignment horizontal="left" vertical="top" wrapText="1"/>
    </xf>
    <xf numFmtId="0" fontId="14" fillId="4" borderId="13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right" vertical="center"/>
    </xf>
  </cellXfs>
  <cellStyles count="3">
    <cellStyle name="Excel Built-in Normal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32</xdr:row>
      <xdr:rowOff>0</xdr:rowOff>
    </xdr:from>
    <xdr:to>
      <xdr:col>2</xdr:col>
      <xdr:colOff>304800</xdr:colOff>
      <xdr:row>32</xdr:row>
      <xdr:rowOff>298985</xdr:rowOff>
    </xdr:to>
    <xdr:sp macro="" textlink="">
      <xdr:nvSpPr>
        <xdr:cNvPr id="1025" name="AutoShape 1" descr="image.pn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4518660" y="4171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304800</xdr:colOff>
      <xdr:row>32</xdr:row>
      <xdr:rowOff>298985</xdr:rowOff>
    </xdr:to>
    <xdr:sp macro="" textlink="">
      <xdr:nvSpPr>
        <xdr:cNvPr id="71" name="AutoShape 1" descr="image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4686300" y="57439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81049</xdr:colOff>
      <xdr:row>4</xdr:row>
      <xdr:rowOff>108224</xdr:rowOff>
    </xdr:from>
    <xdr:to>
      <xdr:col>2</xdr:col>
      <xdr:colOff>713613</xdr:colOff>
      <xdr:row>4</xdr:row>
      <xdr:rowOff>680352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7349" y="2714264"/>
          <a:ext cx="632564" cy="572128"/>
        </a:xfrm>
        <a:prstGeom prst="rect">
          <a:avLst/>
        </a:prstGeom>
      </xdr:spPr>
    </xdr:pic>
    <xdr:clientData/>
  </xdr:twoCellAnchor>
  <xdr:twoCellAnchor editAs="oneCell">
    <xdr:from>
      <xdr:col>2</xdr:col>
      <xdr:colOff>754380</xdr:colOff>
      <xdr:row>4</xdr:row>
      <xdr:rowOff>182880</xdr:rowOff>
    </xdr:from>
    <xdr:to>
      <xdr:col>2</xdr:col>
      <xdr:colOff>1539349</xdr:colOff>
      <xdr:row>4</xdr:row>
      <xdr:rowOff>782311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0680" y="2788920"/>
          <a:ext cx="784969" cy="599431"/>
        </a:xfrm>
        <a:prstGeom prst="rect">
          <a:avLst/>
        </a:prstGeom>
      </xdr:spPr>
    </xdr:pic>
    <xdr:clientData/>
  </xdr:twoCellAnchor>
  <xdr:oneCellAnchor>
    <xdr:from>
      <xdr:col>2</xdr:col>
      <xdr:colOff>53340</xdr:colOff>
      <xdr:row>6</xdr:row>
      <xdr:rowOff>205205</xdr:rowOff>
    </xdr:from>
    <xdr:ext cx="632564" cy="572128"/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9640" y="4533365"/>
          <a:ext cx="632564" cy="572128"/>
        </a:xfrm>
        <a:prstGeom prst="rect">
          <a:avLst/>
        </a:prstGeom>
      </xdr:spPr>
    </xdr:pic>
    <xdr:clientData/>
  </xdr:oneCellAnchor>
  <xdr:oneCellAnchor>
    <xdr:from>
      <xdr:col>2</xdr:col>
      <xdr:colOff>754380</xdr:colOff>
      <xdr:row>6</xdr:row>
      <xdr:rowOff>182880</xdr:rowOff>
    </xdr:from>
    <xdr:ext cx="784969" cy="599431"/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0680" y="4511040"/>
          <a:ext cx="784969" cy="599431"/>
        </a:xfrm>
        <a:prstGeom prst="rect">
          <a:avLst/>
        </a:prstGeom>
      </xdr:spPr>
    </xdr:pic>
    <xdr:clientData/>
  </xdr:oneCellAnchor>
  <xdr:oneCellAnchor>
    <xdr:from>
      <xdr:col>2</xdr:col>
      <xdr:colOff>53340</xdr:colOff>
      <xdr:row>8</xdr:row>
      <xdr:rowOff>205205</xdr:rowOff>
    </xdr:from>
    <xdr:ext cx="632564" cy="572128"/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3098" y="3768902"/>
          <a:ext cx="632564" cy="572128"/>
        </a:xfrm>
        <a:prstGeom prst="rect">
          <a:avLst/>
        </a:prstGeom>
      </xdr:spPr>
    </xdr:pic>
    <xdr:clientData/>
  </xdr:oneCellAnchor>
  <xdr:oneCellAnchor>
    <xdr:from>
      <xdr:col>2</xdr:col>
      <xdr:colOff>754380</xdr:colOff>
      <xdr:row>8</xdr:row>
      <xdr:rowOff>182880</xdr:rowOff>
    </xdr:from>
    <xdr:ext cx="784969" cy="599431"/>
    <xdr:pic>
      <xdr:nvPicPr>
        <xdr:cNvPr id="135" name="Pictur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4138" y="3746577"/>
          <a:ext cx="784969" cy="599431"/>
        </a:xfrm>
        <a:prstGeom prst="rect">
          <a:avLst/>
        </a:prstGeom>
      </xdr:spPr>
    </xdr:pic>
    <xdr:clientData/>
  </xdr:oneCellAnchor>
  <xdr:oneCellAnchor>
    <xdr:from>
      <xdr:col>2</xdr:col>
      <xdr:colOff>59498</xdr:colOff>
      <xdr:row>10</xdr:row>
      <xdr:rowOff>103605</xdr:rowOff>
    </xdr:from>
    <xdr:ext cx="632564" cy="572128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9256" y="5391423"/>
          <a:ext cx="632564" cy="572128"/>
        </a:xfrm>
        <a:prstGeom prst="rect">
          <a:avLst/>
        </a:prstGeom>
      </xdr:spPr>
    </xdr:pic>
    <xdr:clientData/>
  </xdr:oneCellAnchor>
  <xdr:oneCellAnchor>
    <xdr:from>
      <xdr:col>2</xdr:col>
      <xdr:colOff>760538</xdr:colOff>
      <xdr:row>10</xdr:row>
      <xdr:rowOff>81280</xdr:rowOff>
    </xdr:from>
    <xdr:ext cx="784969" cy="599431"/>
    <xdr:pic>
      <xdr:nvPicPr>
        <xdr:cNvPr id="137" name="Pictur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0296" y="5369098"/>
          <a:ext cx="784969" cy="599431"/>
        </a:xfrm>
        <a:prstGeom prst="rect">
          <a:avLst/>
        </a:prstGeom>
      </xdr:spPr>
    </xdr:pic>
    <xdr:clientData/>
  </xdr:oneCellAnchor>
  <xdr:twoCellAnchor editAs="oneCell">
    <xdr:from>
      <xdr:col>2</xdr:col>
      <xdr:colOff>384848</xdr:colOff>
      <xdr:row>13</xdr:row>
      <xdr:rowOff>677547</xdr:rowOff>
    </xdr:from>
    <xdr:to>
      <xdr:col>2</xdr:col>
      <xdr:colOff>1156545</xdr:colOff>
      <xdr:row>13</xdr:row>
      <xdr:rowOff>1501123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792" y="15200232"/>
          <a:ext cx="771697" cy="823576"/>
        </a:xfrm>
        <a:prstGeom prst="rect">
          <a:avLst/>
        </a:prstGeom>
      </xdr:spPr>
    </xdr:pic>
    <xdr:clientData/>
  </xdr:twoCellAnchor>
  <xdr:twoCellAnchor editAs="oneCell">
    <xdr:from>
      <xdr:col>2</xdr:col>
      <xdr:colOff>123152</xdr:colOff>
      <xdr:row>15</xdr:row>
      <xdr:rowOff>46182</xdr:rowOff>
    </xdr:from>
    <xdr:to>
      <xdr:col>2</xdr:col>
      <xdr:colOff>1486400</xdr:colOff>
      <xdr:row>15</xdr:row>
      <xdr:rowOff>792788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0667" y="7920182"/>
          <a:ext cx="1363248" cy="746606"/>
        </a:xfrm>
        <a:prstGeom prst="rect">
          <a:avLst/>
        </a:prstGeom>
      </xdr:spPr>
    </xdr:pic>
    <xdr:clientData/>
  </xdr:twoCellAnchor>
  <xdr:oneCellAnchor>
    <xdr:from>
      <xdr:col>2</xdr:col>
      <xdr:colOff>123152</xdr:colOff>
      <xdr:row>16</xdr:row>
      <xdr:rowOff>46182</xdr:rowOff>
    </xdr:from>
    <xdr:ext cx="1363248" cy="746606"/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0667" y="7920182"/>
          <a:ext cx="1363248" cy="746606"/>
        </a:xfrm>
        <a:prstGeom prst="rect">
          <a:avLst/>
        </a:prstGeom>
      </xdr:spPr>
    </xdr:pic>
    <xdr:clientData/>
  </xdr:oneCellAnchor>
  <xdr:oneCellAnchor>
    <xdr:from>
      <xdr:col>2</xdr:col>
      <xdr:colOff>123152</xdr:colOff>
      <xdr:row>17</xdr:row>
      <xdr:rowOff>46182</xdr:rowOff>
    </xdr:from>
    <xdr:ext cx="1363248" cy="746606"/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0667" y="8782243"/>
          <a:ext cx="1363248" cy="746606"/>
        </a:xfrm>
        <a:prstGeom prst="rect">
          <a:avLst/>
        </a:prstGeom>
      </xdr:spPr>
    </xdr:pic>
    <xdr:clientData/>
  </xdr:oneCellAnchor>
  <xdr:oneCellAnchor>
    <xdr:from>
      <xdr:col>2</xdr:col>
      <xdr:colOff>123152</xdr:colOff>
      <xdr:row>19</xdr:row>
      <xdr:rowOff>46182</xdr:rowOff>
    </xdr:from>
    <xdr:ext cx="1363248" cy="746606"/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0667" y="9644303"/>
          <a:ext cx="1363248" cy="746606"/>
        </a:xfrm>
        <a:prstGeom prst="rect">
          <a:avLst/>
        </a:prstGeom>
      </xdr:spPr>
    </xdr:pic>
    <xdr:clientData/>
  </xdr:oneCellAnchor>
  <xdr:twoCellAnchor editAs="oneCell">
    <xdr:from>
      <xdr:col>2</xdr:col>
      <xdr:colOff>254000</xdr:colOff>
      <xdr:row>20</xdr:row>
      <xdr:rowOff>61577</xdr:rowOff>
    </xdr:from>
    <xdr:to>
      <xdr:col>2</xdr:col>
      <xdr:colOff>1331576</xdr:colOff>
      <xdr:row>20</xdr:row>
      <xdr:rowOff>818173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41515" y="12245880"/>
          <a:ext cx="1077576" cy="756596"/>
        </a:xfrm>
        <a:prstGeom prst="rect">
          <a:avLst/>
        </a:prstGeom>
      </xdr:spPr>
    </xdr:pic>
    <xdr:clientData/>
  </xdr:twoCellAnchor>
  <xdr:oneCellAnchor>
    <xdr:from>
      <xdr:col>2</xdr:col>
      <xdr:colOff>123152</xdr:colOff>
      <xdr:row>22</xdr:row>
      <xdr:rowOff>46182</xdr:rowOff>
    </xdr:from>
    <xdr:ext cx="1363248" cy="746606"/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33819" y="13092546"/>
          <a:ext cx="1363248" cy="746606"/>
        </a:xfrm>
        <a:prstGeom prst="rect">
          <a:avLst/>
        </a:prstGeom>
      </xdr:spPr>
    </xdr:pic>
    <xdr:clientData/>
  </xdr:oneCellAnchor>
  <xdr:twoCellAnchor editAs="oneCell">
    <xdr:from>
      <xdr:col>2</xdr:col>
      <xdr:colOff>387294</xdr:colOff>
      <xdr:row>26</xdr:row>
      <xdr:rowOff>30788</xdr:rowOff>
    </xdr:from>
    <xdr:to>
      <xdr:col>2</xdr:col>
      <xdr:colOff>1295536</xdr:colOff>
      <xdr:row>26</xdr:row>
      <xdr:rowOff>826380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95153" y="20524106"/>
          <a:ext cx="908242" cy="795592"/>
        </a:xfrm>
        <a:prstGeom prst="rect">
          <a:avLst/>
        </a:prstGeom>
      </xdr:spPr>
    </xdr:pic>
    <xdr:clientData/>
  </xdr:twoCellAnchor>
  <xdr:twoCellAnchor editAs="oneCell">
    <xdr:from>
      <xdr:col>2</xdr:col>
      <xdr:colOff>260339</xdr:colOff>
      <xdr:row>27</xdr:row>
      <xdr:rowOff>64112</xdr:rowOff>
    </xdr:from>
    <xdr:to>
      <xdr:col>2</xdr:col>
      <xdr:colOff>1422581</xdr:colOff>
      <xdr:row>27</xdr:row>
      <xdr:rowOff>855969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52283" y="35871056"/>
          <a:ext cx="1162242" cy="791857"/>
        </a:xfrm>
        <a:prstGeom prst="rect">
          <a:avLst/>
        </a:prstGeom>
      </xdr:spPr>
    </xdr:pic>
    <xdr:clientData/>
  </xdr:twoCellAnchor>
  <xdr:twoCellAnchor editAs="oneCell">
    <xdr:from>
      <xdr:col>2</xdr:col>
      <xdr:colOff>466800</xdr:colOff>
      <xdr:row>30</xdr:row>
      <xdr:rowOff>38486</xdr:rowOff>
    </xdr:from>
    <xdr:to>
      <xdr:col>2</xdr:col>
      <xdr:colOff>1259588</xdr:colOff>
      <xdr:row>30</xdr:row>
      <xdr:rowOff>818886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74659" y="22253027"/>
          <a:ext cx="792788" cy="780400"/>
        </a:xfrm>
        <a:prstGeom prst="rect">
          <a:avLst/>
        </a:prstGeom>
      </xdr:spPr>
    </xdr:pic>
    <xdr:clientData/>
  </xdr:twoCellAnchor>
  <xdr:twoCellAnchor editAs="oneCell">
    <xdr:from>
      <xdr:col>2</xdr:col>
      <xdr:colOff>455390</xdr:colOff>
      <xdr:row>25</xdr:row>
      <xdr:rowOff>15394</xdr:rowOff>
    </xdr:from>
    <xdr:to>
      <xdr:col>2</xdr:col>
      <xdr:colOff>1178905</xdr:colOff>
      <xdr:row>25</xdr:row>
      <xdr:rowOff>854981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63249" y="18787488"/>
          <a:ext cx="723515" cy="839587"/>
        </a:xfrm>
        <a:prstGeom prst="rect">
          <a:avLst/>
        </a:prstGeom>
      </xdr:spPr>
    </xdr:pic>
    <xdr:clientData/>
  </xdr:twoCellAnchor>
  <xdr:twoCellAnchor editAs="oneCell">
    <xdr:from>
      <xdr:col>2</xdr:col>
      <xdr:colOff>123514</xdr:colOff>
      <xdr:row>14</xdr:row>
      <xdr:rowOff>40205</xdr:rowOff>
    </xdr:from>
    <xdr:to>
      <xdr:col>2</xdr:col>
      <xdr:colOff>1486762</xdr:colOff>
      <xdr:row>14</xdr:row>
      <xdr:rowOff>786811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1373" y="6987852"/>
          <a:ext cx="1363248" cy="746606"/>
        </a:xfrm>
        <a:prstGeom prst="rect">
          <a:avLst/>
        </a:prstGeom>
      </xdr:spPr>
    </xdr:pic>
    <xdr:clientData/>
  </xdr:twoCellAnchor>
  <xdr:twoCellAnchor editAs="oneCell">
    <xdr:from>
      <xdr:col>2</xdr:col>
      <xdr:colOff>403413</xdr:colOff>
      <xdr:row>18</xdr:row>
      <xdr:rowOff>17929</xdr:rowOff>
    </xdr:from>
    <xdr:to>
      <xdr:col>2</xdr:col>
      <xdr:colOff>1156097</xdr:colOff>
      <xdr:row>18</xdr:row>
      <xdr:rowOff>821816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11272" y="10408023"/>
          <a:ext cx="752684" cy="803887"/>
        </a:xfrm>
        <a:prstGeom prst="rect">
          <a:avLst/>
        </a:prstGeom>
      </xdr:spPr>
    </xdr:pic>
    <xdr:clientData/>
  </xdr:twoCellAnchor>
  <xdr:twoCellAnchor editAs="oneCell">
    <xdr:from>
      <xdr:col>2</xdr:col>
      <xdr:colOff>395788</xdr:colOff>
      <xdr:row>12</xdr:row>
      <xdr:rowOff>94073</xdr:rowOff>
    </xdr:from>
    <xdr:to>
      <xdr:col>2</xdr:col>
      <xdr:colOff>1247176</xdr:colOff>
      <xdr:row>12</xdr:row>
      <xdr:rowOff>1458148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87732" y="12888147"/>
          <a:ext cx="851388" cy="1364075"/>
        </a:xfrm>
        <a:prstGeom prst="rect">
          <a:avLst/>
        </a:prstGeom>
      </xdr:spPr>
    </xdr:pic>
    <xdr:clientData/>
  </xdr:twoCellAnchor>
  <xdr:oneCellAnchor>
    <xdr:from>
      <xdr:col>2</xdr:col>
      <xdr:colOff>384848</xdr:colOff>
      <xdr:row>29</xdr:row>
      <xdr:rowOff>30788</xdr:rowOff>
    </xdr:from>
    <xdr:ext cx="771697" cy="823576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94948" y="8839508"/>
          <a:ext cx="771697" cy="823576"/>
        </a:xfrm>
        <a:prstGeom prst="rect">
          <a:avLst/>
        </a:prstGeom>
      </xdr:spPr>
    </xdr:pic>
    <xdr:clientData/>
  </xdr:oneCellAnchor>
  <xdr:twoCellAnchor editAs="oneCell">
    <xdr:from>
      <xdr:col>2</xdr:col>
      <xdr:colOff>259976</xdr:colOff>
      <xdr:row>21</xdr:row>
      <xdr:rowOff>80682</xdr:rowOff>
    </xdr:from>
    <xdr:to>
      <xdr:col>2</xdr:col>
      <xdr:colOff>1398493</xdr:colOff>
      <xdr:row>21</xdr:row>
      <xdr:rowOff>760835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835" y="15742023"/>
          <a:ext cx="1138517" cy="680153"/>
        </a:xfrm>
        <a:prstGeom prst="rect">
          <a:avLst/>
        </a:prstGeom>
      </xdr:spPr>
    </xdr:pic>
    <xdr:clientData/>
  </xdr:twoCellAnchor>
  <xdr:oneCellAnchor>
    <xdr:from>
      <xdr:col>2</xdr:col>
      <xdr:colOff>466800</xdr:colOff>
      <xdr:row>31</xdr:row>
      <xdr:rowOff>38486</xdr:rowOff>
    </xdr:from>
    <xdr:ext cx="792788" cy="780400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74659" y="25166557"/>
          <a:ext cx="792788" cy="780400"/>
        </a:xfrm>
        <a:prstGeom prst="rect">
          <a:avLst/>
        </a:prstGeom>
      </xdr:spPr>
    </xdr:pic>
    <xdr:clientData/>
  </xdr:oneCellAnchor>
  <xdr:twoCellAnchor editAs="oneCell">
    <xdr:from>
      <xdr:col>2</xdr:col>
      <xdr:colOff>189838</xdr:colOff>
      <xdr:row>28</xdr:row>
      <xdr:rowOff>7620</xdr:rowOff>
    </xdr:from>
    <xdr:to>
      <xdr:col>2</xdr:col>
      <xdr:colOff>772544</xdr:colOff>
      <xdr:row>28</xdr:row>
      <xdr:rowOff>841111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01595" y="21761063"/>
          <a:ext cx="582706" cy="833491"/>
        </a:xfrm>
        <a:prstGeom prst="rect">
          <a:avLst/>
        </a:prstGeom>
      </xdr:spPr>
    </xdr:pic>
    <xdr:clientData/>
  </xdr:twoCellAnchor>
  <xdr:twoCellAnchor editAs="oneCell">
    <xdr:from>
      <xdr:col>2</xdr:col>
      <xdr:colOff>872815</xdr:colOff>
      <xdr:row>28</xdr:row>
      <xdr:rowOff>15240</xdr:rowOff>
    </xdr:from>
    <xdr:to>
      <xdr:col>2</xdr:col>
      <xdr:colOff>1612031</xdr:colOff>
      <xdr:row>28</xdr:row>
      <xdr:rowOff>1152407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564759" y="39055981"/>
          <a:ext cx="739216" cy="1137167"/>
        </a:xfrm>
        <a:prstGeom prst="rect">
          <a:avLst/>
        </a:prstGeom>
      </xdr:spPr>
    </xdr:pic>
    <xdr:clientData/>
  </xdr:twoCellAnchor>
  <xdr:oneCellAnchor>
    <xdr:from>
      <xdr:col>2</xdr:col>
      <xdr:colOff>123152</xdr:colOff>
      <xdr:row>23</xdr:row>
      <xdr:rowOff>46182</xdr:rowOff>
    </xdr:from>
    <xdr:ext cx="1363248" cy="746606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1011" y="11404464"/>
          <a:ext cx="1363248" cy="746606"/>
        </a:xfrm>
        <a:prstGeom prst="rect">
          <a:avLst/>
        </a:prstGeom>
      </xdr:spPr>
    </xdr:pic>
    <xdr:clientData/>
  </xdr:oneCellAnchor>
  <xdr:oneCellAnchor>
    <xdr:from>
      <xdr:col>2</xdr:col>
      <xdr:colOff>123152</xdr:colOff>
      <xdr:row>24</xdr:row>
      <xdr:rowOff>46182</xdr:rowOff>
    </xdr:from>
    <xdr:ext cx="1363248" cy="746606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1011" y="17428747"/>
          <a:ext cx="1363248" cy="746606"/>
        </a:xfrm>
        <a:prstGeom prst="rect">
          <a:avLst/>
        </a:prstGeom>
      </xdr:spPr>
    </xdr:pic>
    <xdr:clientData/>
  </xdr:oneCellAnchor>
  <xdr:oneCellAnchor>
    <xdr:from>
      <xdr:col>7</xdr:col>
      <xdr:colOff>752592</xdr:colOff>
      <xdr:row>14</xdr:row>
      <xdr:rowOff>270461</xdr:rowOff>
    </xdr:from>
    <xdr:ext cx="880693" cy="1034816"/>
    <xdr:pic>
      <xdr:nvPicPr>
        <xdr:cNvPr id="35" name="Picture 34">
          <a:extLst>
            <a:ext uri="{FF2B5EF4-FFF2-40B4-BE49-F238E27FC236}">
              <a16:creationId xmlns:a16="http://schemas.microsoft.com/office/drawing/2014/main" id="{5E1A02A6-4CBB-408F-89FE-B260CE71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416851" y="14263980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740834</xdr:colOff>
      <xdr:row>15</xdr:row>
      <xdr:rowOff>176390</xdr:rowOff>
    </xdr:from>
    <xdr:ext cx="880693" cy="1034816"/>
    <xdr:pic>
      <xdr:nvPicPr>
        <xdr:cNvPr id="39" name="Picture 38">
          <a:extLst>
            <a:ext uri="{FF2B5EF4-FFF2-40B4-BE49-F238E27FC236}">
              <a16:creationId xmlns:a16="http://schemas.microsoft.com/office/drawing/2014/main" id="{C09B8393-F398-4D2D-8DDF-C495F2DC9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40278" y="18309168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764352</xdr:colOff>
      <xdr:row>16</xdr:row>
      <xdr:rowOff>282223</xdr:rowOff>
    </xdr:from>
    <xdr:ext cx="880693" cy="1034816"/>
    <xdr:pic>
      <xdr:nvPicPr>
        <xdr:cNvPr id="40" name="Picture 39">
          <a:extLst>
            <a:ext uri="{FF2B5EF4-FFF2-40B4-BE49-F238E27FC236}">
              <a16:creationId xmlns:a16="http://schemas.microsoft.com/office/drawing/2014/main" id="{A41171C5-44EE-4BB9-B0A0-C8ECA77F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63796" y="19896667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776112</xdr:colOff>
      <xdr:row>17</xdr:row>
      <xdr:rowOff>270464</xdr:rowOff>
    </xdr:from>
    <xdr:ext cx="880693" cy="1034816"/>
    <xdr:pic>
      <xdr:nvPicPr>
        <xdr:cNvPr id="41" name="Picture 40">
          <a:extLst>
            <a:ext uri="{FF2B5EF4-FFF2-40B4-BE49-F238E27FC236}">
              <a16:creationId xmlns:a16="http://schemas.microsoft.com/office/drawing/2014/main" id="{5EBED95F-36C4-4A45-8799-391229E35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75556" y="21401853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740834</xdr:colOff>
      <xdr:row>19</xdr:row>
      <xdr:rowOff>317501</xdr:rowOff>
    </xdr:from>
    <xdr:ext cx="880693" cy="1034816"/>
    <xdr:pic>
      <xdr:nvPicPr>
        <xdr:cNvPr id="42" name="Picture 41">
          <a:extLst>
            <a:ext uri="{FF2B5EF4-FFF2-40B4-BE49-F238E27FC236}">
              <a16:creationId xmlns:a16="http://schemas.microsoft.com/office/drawing/2014/main" id="{5C9FFB1E-0EA8-4F50-B733-44400B3DB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40278" y="24576853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752594</xdr:colOff>
      <xdr:row>18</xdr:row>
      <xdr:rowOff>329259</xdr:rowOff>
    </xdr:from>
    <xdr:ext cx="880693" cy="1034816"/>
    <xdr:pic>
      <xdr:nvPicPr>
        <xdr:cNvPr id="43" name="Picture 42">
          <a:extLst>
            <a:ext uri="{FF2B5EF4-FFF2-40B4-BE49-F238E27FC236}">
              <a16:creationId xmlns:a16="http://schemas.microsoft.com/office/drawing/2014/main" id="{0EE1362B-95F1-48E1-9F59-79063801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52038" y="22942315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682037</xdr:colOff>
      <xdr:row>21</xdr:row>
      <xdr:rowOff>246944</xdr:rowOff>
    </xdr:from>
    <xdr:ext cx="880693" cy="1034816"/>
    <xdr:pic>
      <xdr:nvPicPr>
        <xdr:cNvPr id="44" name="Picture 43">
          <a:extLst>
            <a:ext uri="{FF2B5EF4-FFF2-40B4-BE49-F238E27FC236}">
              <a16:creationId xmlns:a16="http://schemas.microsoft.com/office/drawing/2014/main" id="{9948C142-4A82-4650-A141-5E4BB4E67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581481" y="27669537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693797</xdr:colOff>
      <xdr:row>22</xdr:row>
      <xdr:rowOff>246945</xdr:rowOff>
    </xdr:from>
    <xdr:ext cx="880693" cy="1034816"/>
    <xdr:pic>
      <xdr:nvPicPr>
        <xdr:cNvPr id="45" name="Picture 44">
          <a:extLst>
            <a:ext uri="{FF2B5EF4-FFF2-40B4-BE49-F238E27FC236}">
              <a16:creationId xmlns:a16="http://schemas.microsoft.com/office/drawing/2014/main" id="{5397F374-D566-4009-9050-303F583A4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593241" y="29162964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693797</xdr:colOff>
      <xdr:row>23</xdr:row>
      <xdr:rowOff>293981</xdr:rowOff>
    </xdr:from>
    <xdr:ext cx="880693" cy="1034816"/>
    <xdr:pic>
      <xdr:nvPicPr>
        <xdr:cNvPr id="46" name="Picture 45">
          <a:extLst>
            <a:ext uri="{FF2B5EF4-FFF2-40B4-BE49-F238E27FC236}">
              <a16:creationId xmlns:a16="http://schemas.microsoft.com/office/drawing/2014/main" id="{EB19A6B7-5058-439B-94BA-E25110D2D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358056" y="27422592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717315</xdr:colOff>
      <xdr:row>24</xdr:row>
      <xdr:rowOff>258704</xdr:rowOff>
    </xdr:from>
    <xdr:ext cx="880693" cy="1034816"/>
    <xdr:pic>
      <xdr:nvPicPr>
        <xdr:cNvPr id="47" name="Picture 46">
          <a:extLst>
            <a:ext uri="{FF2B5EF4-FFF2-40B4-BE49-F238E27FC236}">
              <a16:creationId xmlns:a16="http://schemas.microsoft.com/office/drawing/2014/main" id="{34D73026-CA71-491E-8E3E-0D084EB47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16759" y="32314445"/>
          <a:ext cx="880693" cy="1034816"/>
        </a:xfrm>
        <a:prstGeom prst="rect">
          <a:avLst/>
        </a:prstGeom>
      </xdr:spPr>
    </xdr:pic>
    <xdr:clientData/>
  </xdr:oneCellAnchor>
  <xdr:twoCellAnchor editAs="oneCell">
    <xdr:from>
      <xdr:col>7</xdr:col>
      <xdr:colOff>599722</xdr:colOff>
      <xdr:row>25</xdr:row>
      <xdr:rowOff>381705</xdr:rowOff>
    </xdr:from>
    <xdr:to>
      <xdr:col>7</xdr:col>
      <xdr:colOff>1622778</xdr:colOff>
      <xdr:row>25</xdr:row>
      <xdr:rowOff>1583165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A817128-748C-4A93-B1C7-45D8405C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3981" y="30661798"/>
          <a:ext cx="1023056" cy="1201460"/>
        </a:xfrm>
        <a:prstGeom prst="rect">
          <a:avLst/>
        </a:prstGeom>
      </xdr:spPr>
    </xdr:pic>
    <xdr:clientData/>
  </xdr:twoCellAnchor>
  <xdr:oneCellAnchor>
    <xdr:from>
      <xdr:col>7</xdr:col>
      <xdr:colOff>117592</xdr:colOff>
      <xdr:row>4</xdr:row>
      <xdr:rowOff>587963</xdr:rowOff>
    </xdr:from>
    <xdr:ext cx="1152525" cy="762000"/>
    <xdr:pic>
      <xdr:nvPicPr>
        <xdr:cNvPr id="49" name="Picture 48">
          <a:extLst>
            <a:ext uri="{FF2B5EF4-FFF2-40B4-BE49-F238E27FC236}">
              <a16:creationId xmlns:a16="http://schemas.microsoft.com/office/drawing/2014/main" id="{981778CA-E55E-42ED-8375-9FBACBD4F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1851" y="1646296"/>
          <a:ext cx="1152525" cy="762000"/>
        </a:xfrm>
        <a:prstGeom prst="rect">
          <a:avLst/>
        </a:prstGeom>
      </xdr:spPr>
    </xdr:pic>
    <xdr:clientData/>
  </xdr:oneCellAnchor>
  <xdr:oneCellAnchor>
    <xdr:from>
      <xdr:col>7</xdr:col>
      <xdr:colOff>1340556</xdr:colOff>
      <xdr:row>4</xdr:row>
      <xdr:rowOff>540927</xdr:rowOff>
    </xdr:from>
    <xdr:ext cx="952500" cy="964258"/>
    <xdr:pic>
      <xdr:nvPicPr>
        <xdr:cNvPr id="50" name="Picture 49">
          <a:extLst>
            <a:ext uri="{FF2B5EF4-FFF2-40B4-BE49-F238E27FC236}">
              <a16:creationId xmlns:a16="http://schemas.microsoft.com/office/drawing/2014/main" id="{B0750C89-0985-4307-A997-781A1343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4815" y="1599260"/>
          <a:ext cx="952500" cy="964258"/>
        </a:xfrm>
        <a:prstGeom prst="rect">
          <a:avLst/>
        </a:prstGeom>
      </xdr:spPr>
    </xdr:pic>
    <xdr:clientData/>
  </xdr:oneCellAnchor>
  <xdr:oneCellAnchor>
    <xdr:from>
      <xdr:col>7</xdr:col>
      <xdr:colOff>82315</xdr:colOff>
      <xdr:row>6</xdr:row>
      <xdr:rowOff>599722</xdr:rowOff>
    </xdr:from>
    <xdr:ext cx="1152525" cy="762000"/>
    <xdr:pic>
      <xdr:nvPicPr>
        <xdr:cNvPr id="51" name="Picture 50">
          <a:extLst>
            <a:ext uri="{FF2B5EF4-FFF2-40B4-BE49-F238E27FC236}">
              <a16:creationId xmlns:a16="http://schemas.microsoft.com/office/drawing/2014/main" id="{0F45A041-9A12-4EBB-B4D6-472423FCC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6574" y="4468518"/>
          <a:ext cx="1152525" cy="762000"/>
        </a:xfrm>
        <a:prstGeom prst="rect">
          <a:avLst/>
        </a:prstGeom>
      </xdr:spPr>
    </xdr:pic>
    <xdr:clientData/>
  </xdr:oneCellAnchor>
  <xdr:oneCellAnchor>
    <xdr:from>
      <xdr:col>7</xdr:col>
      <xdr:colOff>1270000</xdr:colOff>
      <xdr:row>6</xdr:row>
      <xdr:rowOff>540928</xdr:rowOff>
    </xdr:from>
    <xdr:ext cx="952500" cy="964258"/>
    <xdr:pic>
      <xdr:nvPicPr>
        <xdr:cNvPr id="52" name="Picture 51">
          <a:extLst>
            <a:ext uri="{FF2B5EF4-FFF2-40B4-BE49-F238E27FC236}">
              <a16:creationId xmlns:a16="http://schemas.microsoft.com/office/drawing/2014/main" id="{BCDC7509-152D-4E76-A2C6-FCAD01908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4259" y="4409724"/>
          <a:ext cx="952500" cy="964258"/>
        </a:xfrm>
        <a:prstGeom prst="rect">
          <a:avLst/>
        </a:prstGeom>
      </xdr:spPr>
    </xdr:pic>
    <xdr:clientData/>
  </xdr:oneCellAnchor>
  <xdr:oneCellAnchor>
    <xdr:from>
      <xdr:col>7</xdr:col>
      <xdr:colOff>35278</xdr:colOff>
      <xdr:row>8</xdr:row>
      <xdr:rowOff>493889</xdr:rowOff>
    </xdr:from>
    <xdr:ext cx="1152525" cy="762000"/>
    <xdr:pic>
      <xdr:nvPicPr>
        <xdr:cNvPr id="53" name="Picture 52">
          <a:extLst>
            <a:ext uri="{FF2B5EF4-FFF2-40B4-BE49-F238E27FC236}">
              <a16:creationId xmlns:a16="http://schemas.microsoft.com/office/drawing/2014/main" id="{288A7070-511D-48C2-B2C2-930DDEAD8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9537" y="7184908"/>
          <a:ext cx="1152525" cy="762000"/>
        </a:xfrm>
        <a:prstGeom prst="rect">
          <a:avLst/>
        </a:prstGeom>
      </xdr:spPr>
    </xdr:pic>
    <xdr:clientData/>
  </xdr:oneCellAnchor>
  <xdr:oneCellAnchor>
    <xdr:from>
      <xdr:col>7</xdr:col>
      <xdr:colOff>1293519</xdr:colOff>
      <xdr:row>8</xdr:row>
      <xdr:rowOff>470372</xdr:rowOff>
    </xdr:from>
    <xdr:ext cx="952500" cy="964258"/>
    <xdr:pic>
      <xdr:nvPicPr>
        <xdr:cNvPr id="54" name="Picture 53">
          <a:extLst>
            <a:ext uri="{FF2B5EF4-FFF2-40B4-BE49-F238E27FC236}">
              <a16:creationId xmlns:a16="http://schemas.microsoft.com/office/drawing/2014/main" id="{A66D9F0D-CB1C-4237-AB82-C9877FB85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7778" y="7161391"/>
          <a:ext cx="952500" cy="964258"/>
        </a:xfrm>
        <a:prstGeom prst="rect">
          <a:avLst/>
        </a:prstGeom>
      </xdr:spPr>
    </xdr:pic>
    <xdr:clientData/>
  </xdr:oneCellAnchor>
  <xdr:oneCellAnchor>
    <xdr:from>
      <xdr:col>7</xdr:col>
      <xdr:colOff>58796</xdr:colOff>
      <xdr:row>10</xdr:row>
      <xdr:rowOff>529167</xdr:rowOff>
    </xdr:from>
    <xdr:ext cx="1152525" cy="762000"/>
    <xdr:pic>
      <xdr:nvPicPr>
        <xdr:cNvPr id="55" name="Picture 54">
          <a:extLst>
            <a:ext uri="{FF2B5EF4-FFF2-40B4-BE49-F238E27FC236}">
              <a16:creationId xmlns:a16="http://schemas.microsoft.com/office/drawing/2014/main" id="{8AC97EFD-62CE-4F38-A2B1-75837BD6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3055" y="9995371"/>
          <a:ext cx="1152525" cy="762000"/>
        </a:xfrm>
        <a:prstGeom prst="rect">
          <a:avLst/>
        </a:prstGeom>
      </xdr:spPr>
    </xdr:pic>
    <xdr:clientData/>
  </xdr:oneCellAnchor>
  <xdr:oneCellAnchor>
    <xdr:from>
      <xdr:col>7</xdr:col>
      <xdr:colOff>1305278</xdr:colOff>
      <xdr:row>10</xdr:row>
      <xdr:rowOff>435094</xdr:rowOff>
    </xdr:from>
    <xdr:ext cx="952500" cy="964258"/>
    <xdr:pic>
      <xdr:nvPicPr>
        <xdr:cNvPr id="56" name="Picture 55">
          <a:extLst>
            <a:ext uri="{FF2B5EF4-FFF2-40B4-BE49-F238E27FC236}">
              <a16:creationId xmlns:a16="http://schemas.microsoft.com/office/drawing/2014/main" id="{76AAFF9A-9013-4057-B876-CF10B54D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9537" y="9901298"/>
          <a:ext cx="952500" cy="964258"/>
        </a:xfrm>
        <a:prstGeom prst="rect">
          <a:avLst/>
        </a:prstGeom>
      </xdr:spPr>
    </xdr:pic>
    <xdr:clientData/>
  </xdr:oneCellAnchor>
  <xdr:twoCellAnchor editAs="oneCell">
    <xdr:from>
      <xdr:col>7</xdr:col>
      <xdr:colOff>470371</xdr:colOff>
      <xdr:row>28</xdr:row>
      <xdr:rowOff>94075</xdr:rowOff>
    </xdr:from>
    <xdr:to>
      <xdr:col>7</xdr:col>
      <xdr:colOff>1954454</xdr:colOff>
      <xdr:row>28</xdr:row>
      <xdr:rowOff>1740371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233E715-EB8E-4896-8C49-D877F76AB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134630" y="35407131"/>
          <a:ext cx="1484083" cy="1646296"/>
        </a:xfrm>
        <a:prstGeom prst="rect">
          <a:avLst/>
        </a:prstGeom>
      </xdr:spPr>
    </xdr:pic>
    <xdr:clientData/>
  </xdr:twoCellAnchor>
  <xdr:twoCellAnchor editAs="oneCell">
    <xdr:from>
      <xdr:col>7</xdr:col>
      <xdr:colOff>682036</xdr:colOff>
      <xdr:row>13</xdr:row>
      <xdr:rowOff>376296</xdr:rowOff>
    </xdr:from>
    <xdr:to>
      <xdr:col>7</xdr:col>
      <xdr:colOff>1652563</xdr:colOff>
      <xdr:row>13</xdr:row>
      <xdr:rowOff>1505185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91027B3A-08DA-413A-B7E1-9BFBE1B4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346295" y="14299259"/>
          <a:ext cx="970527" cy="1128889"/>
        </a:xfrm>
        <a:prstGeom prst="rect">
          <a:avLst/>
        </a:prstGeom>
      </xdr:spPr>
    </xdr:pic>
    <xdr:clientData/>
  </xdr:twoCellAnchor>
  <xdr:oneCellAnchor>
    <xdr:from>
      <xdr:col>7</xdr:col>
      <xdr:colOff>670277</xdr:colOff>
      <xdr:row>29</xdr:row>
      <xdr:rowOff>235185</xdr:rowOff>
    </xdr:from>
    <xdr:ext cx="970527" cy="1128889"/>
    <xdr:pic>
      <xdr:nvPicPr>
        <xdr:cNvPr id="59" name="Picture 58">
          <a:extLst>
            <a:ext uri="{FF2B5EF4-FFF2-40B4-BE49-F238E27FC236}">
              <a16:creationId xmlns:a16="http://schemas.microsoft.com/office/drawing/2014/main" id="{EFC04311-A1D7-4CF8-A2AA-C0F42B1C6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334536" y="39816852"/>
          <a:ext cx="970527" cy="1128889"/>
        </a:xfrm>
        <a:prstGeom prst="rect">
          <a:avLst/>
        </a:prstGeom>
      </xdr:spPr>
    </xdr:pic>
    <xdr:clientData/>
  </xdr:oneCellAnchor>
  <xdr:twoCellAnchor editAs="oneCell">
    <xdr:from>
      <xdr:col>7</xdr:col>
      <xdr:colOff>752592</xdr:colOff>
      <xdr:row>30</xdr:row>
      <xdr:rowOff>341017</xdr:rowOff>
    </xdr:from>
    <xdr:to>
      <xdr:col>7</xdr:col>
      <xdr:colOff>1728611</xdr:colOff>
      <xdr:row>30</xdr:row>
      <xdr:rowOff>1301785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58374C-866F-4144-BA24-0CB2354E4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16851" y="41110369"/>
          <a:ext cx="976019" cy="960768"/>
        </a:xfrm>
        <a:prstGeom prst="rect">
          <a:avLst/>
        </a:prstGeom>
      </xdr:spPr>
    </xdr:pic>
    <xdr:clientData/>
  </xdr:twoCellAnchor>
  <xdr:twoCellAnchor editAs="oneCell">
    <xdr:from>
      <xdr:col>7</xdr:col>
      <xdr:colOff>717314</xdr:colOff>
      <xdr:row>31</xdr:row>
      <xdr:rowOff>270461</xdr:rowOff>
    </xdr:from>
    <xdr:to>
      <xdr:col>7</xdr:col>
      <xdr:colOff>1658055</xdr:colOff>
      <xdr:row>31</xdr:row>
      <xdr:rowOff>1196502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0F6866D-708E-4F83-A9C4-DF2F4F1CC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381573" y="42827220"/>
          <a:ext cx="940741" cy="926041"/>
        </a:xfrm>
        <a:prstGeom prst="rect">
          <a:avLst/>
        </a:prstGeom>
      </xdr:spPr>
    </xdr:pic>
    <xdr:clientData/>
  </xdr:twoCellAnchor>
  <xdr:twoCellAnchor editAs="oneCell">
    <xdr:from>
      <xdr:col>7</xdr:col>
      <xdr:colOff>388054</xdr:colOff>
      <xdr:row>27</xdr:row>
      <xdr:rowOff>117592</xdr:rowOff>
    </xdr:from>
    <xdr:to>
      <xdr:col>7</xdr:col>
      <xdr:colOff>2034351</xdr:colOff>
      <xdr:row>27</xdr:row>
      <xdr:rowOff>1501701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3260E9-1147-4CFD-92CC-4E056DC31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10800000">
          <a:off x="14052313" y="35924536"/>
          <a:ext cx="1646297" cy="1384109"/>
        </a:xfrm>
        <a:prstGeom prst="rect">
          <a:avLst/>
        </a:prstGeom>
      </xdr:spPr>
    </xdr:pic>
    <xdr:clientData/>
  </xdr:twoCellAnchor>
  <xdr:twoCellAnchor editAs="oneCell">
    <xdr:from>
      <xdr:col>7</xdr:col>
      <xdr:colOff>564443</xdr:colOff>
      <xdr:row>26</xdr:row>
      <xdr:rowOff>47038</xdr:rowOff>
    </xdr:from>
    <xdr:to>
      <xdr:col>7</xdr:col>
      <xdr:colOff>1893449</xdr:colOff>
      <xdr:row>26</xdr:row>
      <xdr:rowOff>1211206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0B44F92-38F2-427B-BD78-30EC08112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28702" y="34290001"/>
          <a:ext cx="1329006" cy="1164168"/>
        </a:xfrm>
        <a:prstGeom prst="rect">
          <a:avLst/>
        </a:prstGeom>
      </xdr:spPr>
    </xdr:pic>
    <xdr:clientData/>
  </xdr:twoCellAnchor>
  <xdr:twoCellAnchor editAs="oneCell">
    <xdr:from>
      <xdr:col>7</xdr:col>
      <xdr:colOff>540925</xdr:colOff>
      <xdr:row>20</xdr:row>
      <xdr:rowOff>258703</xdr:rowOff>
    </xdr:from>
    <xdr:to>
      <xdr:col>7</xdr:col>
      <xdr:colOff>1857962</xdr:colOff>
      <xdr:row>20</xdr:row>
      <xdr:rowOff>1183431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607B6E8-DFB4-4F6F-B424-60180D4AF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05184" y="25458796"/>
          <a:ext cx="1317037" cy="924728"/>
        </a:xfrm>
        <a:prstGeom prst="rect">
          <a:avLst/>
        </a:prstGeom>
      </xdr:spPr>
    </xdr:pic>
    <xdr:clientData/>
  </xdr:twoCellAnchor>
  <xdr:twoCellAnchor editAs="oneCell">
    <xdr:from>
      <xdr:col>7</xdr:col>
      <xdr:colOff>799629</xdr:colOff>
      <xdr:row>12</xdr:row>
      <xdr:rowOff>176388</xdr:rowOff>
    </xdr:from>
    <xdr:to>
      <xdr:col>7</xdr:col>
      <xdr:colOff>1651017</xdr:colOff>
      <xdr:row>12</xdr:row>
      <xdr:rowOff>1540463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C09D2E8-7C1C-4C64-9A96-D1BA212DC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769629" y="12970462"/>
          <a:ext cx="851388" cy="1364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71"/>
  <sheetViews>
    <sheetView tabSelected="1" view="pageBreakPreview" topLeftCell="A30" zoomScale="54" zoomScaleNormal="100" zoomScaleSheetLayoutView="85" workbookViewId="0">
      <selection activeCell="K31" sqref="K31"/>
    </sheetView>
  </sheetViews>
  <sheetFormatPr defaultColWidth="8.6328125" defaultRowHeight="14.5"/>
  <cols>
    <col min="1" max="1" width="17" style="2" bestFit="1" customWidth="1"/>
    <col min="2" max="2" width="50.1796875" customWidth="1"/>
    <col min="3" max="4" width="23.36328125" customWidth="1"/>
    <col min="5" max="5" width="17.6328125" customWidth="1"/>
    <col min="6" max="6" width="29.36328125" customWidth="1"/>
    <col min="7" max="7" width="39.08984375" customWidth="1"/>
    <col min="8" max="8" width="34.54296875" customWidth="1"/>
    <col min="9" max="9" width="16.08984375" customWidth="1"/>
    <col min="10" max="10" width="12.54296875" customWidth="1"/>
    <col min="11" max="11" width="15.08984375" style="12" customWidth="1"/>
    <col min="12" max="12" width="21.7265625" style="12" customWidth="1"/>
  </cols>
  <sheetData>
    <row r="1" spans="1:12" ht="24.5" customHeight="1" thickTop="1">
      <c r="A1" s="48" t="s">
        <v>82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50"/>
    </row>
    <row r="2" spans="1:12" ht="15" thickBot="1">
      <c r="A2" s="7"/>
      <c r="B2" s="8"/>
      <c r="C2" s="8"/>
      <c r="D2" s="8"/>
      <c r="E2" s="8"/>
      <c r="F2" s="8"/>
      <c r="G2" s="8"/>
      <c r="H2" s="8"/>
      <c r="I2" s="8"/>
      <c r="J2" s="9"/>
      <c r="K2" s="13"/>
      <c r="L2" s="13"/>
    </row>
    <row r="3" spans="1:12" s="1" customFormat="1" ht="14.4" customHeight="1">
      <c r="A3" s="51" t="s">
        <v>2</v>
      </c>
      <c r="B3" s="51" t="s">
        <v>0</v>
      </c>
      <c r="C3" s="51" t="s">
        <v>1</v>
      </c>
      <c r="D3" s="51" t="s">
        <v>15</v>
      </c>
      <c r="E3" s="51" t="s">
        <v>7</v>
      </c>
      <c r="F3" s="52" t="s">
        <v>12</v>
      </c>
      <c r="G3" s="28"/>
      <c r="H3" s="28"/>
      <c r="I3" s="52" t="s">
        <v>14</v>
      </c>
      <c r="J3" s="52" t="s">
        <v>4</v>
      </c>
      <c r="K3" s="53" t="s">
        <v>11</v>
      </c>
      <c r="L3" s="53" t="s">
        <v>47</v>
      </c>
    </row>
    <row r="4" spans="1:12" s="1" customFormat="1" ht="30.65" customHeight="1">
      <c r="A4" s="51"/>
      <c r="B4" s="51"/>
      <c r="C4" s="51"/>
      <c r="D4" s="51"/>
      <c r="E4" s="51"/>
      <c r="F4" s="51"/>
      <c r="G4" s="27" t="s">
        <v>83</v>
      </c>
      <c r="H4" s="27" t="s">
        <v>84</v>
      </c>
      <c r="I4" s="52"/>
      <c r="J4" s="52"/>
      <c r="K4" s="54"/>
      <c r="L4" s="54"/>
    </row>
    <row r="5" spans="1:12" s="4" customFormat="1" ht="195">
      <c r="A5" s="6" t="s">
        <v>3</v>
      </c>
      <c r="B5" s="5" t="s">
        <v>50</v>
      </c>
      <c r="C5" s="6"/>
      <c r="D5" s="6" t="s">
        <v>16</v>
      </c>
      <c r="E5" s="3" t="s">
        <v>17</v>
      </c>
      <c r="F5" s="6" t="s">
        <v>49</v>
      </c>
      <c r="G5" s="36" t="s">
        <v>85</v>
      </c>
      <c r="H5" s="37"/>
      <c r="I5" s="37">
        <v>60</v>
      </c>
      <c r="J5" s="38" t="s">
        <v>5</v>
      </c>
      <c r="K5" s="39">
        <v>550</v>
      </c>
      <c r="L5" s="39">
        <f>K5*I5</f>
        <v>33000</v>
      </c>
    </row>
    <row r="6" spans="1:12" s="4" customFormat="1" ht="36.65" customHeight="1">
      <c r="A6" s="6"/>
      <c r="B6" s="5" t="s">
        <v>67</v>
      </c>
      <c r="C6" s="6"/>
      <c r="D6" s="6"/>
      <c r="E6" s="3"/>
      <c r="F6" s="6"/>
      <c r="G6" s="40" t="s">
        <v>67</v>
      </c>
      <c r="H6" s="37"/>
      <c r="I6" s="37">
        <v>12</v>
      </c>
      <c r="J6" s="38" t="s">
        <v>6</v>
      </c>
      <c r="K6" s="39">
        <v>3800</v>
      </c>
      <c r="L6" s="39">
        <f t="shared" ref="L6:L31" si="0">K6*I6</f>
        <v>45600</v>
      </c>
    </row>
    <row r="7" spans="1:12" s="4" customFormat="1" ht="195">
      <c r="A7" s="6" t="s">
        <v>9</v>
      </c>
      <c r="B7" s="5" t="s">
        <v>51</v>
      </c>
      <c r="C7" s="6"/>
      <c r="D7" s="46" t="s">
        <v>19</v>
      </c>
      <c r="E7" s="3" t="s">
        <v>18</v>
      </c>
      <c r="F7" s="6" t="s">
        <v>49</v>
      </c>
      <c r="G7" s="36" t="s">
        <v>86</v>
      </c>
      <c r="H7" s="37"/>
      <c r="I7" s="37">
        <v>20</v>
      </c>
      <c r="J7" s="38" t="s">
        <v>5</v>
      </c>
      <c r="K7" s="39">
        <v>550</v>
      </c>
      <c r="L7" s="39">
        <f t="shared" si="0"/>
        <v>11000</v>
      </c>
    </row>
    <row r="8" spans="1:12" s="4" customFormat="1" ht="37.25" customHeight="1">
      <c r="A8" s="6"/>
      <c r="B8" s="5" t="s">
        <v>68</v>
      </c>
      <c r="C8" s="6"/>
      <c r="D8" s="6"/>
      <c r="E8" s="3"/>
      <c r="F8" s="6"/>
      <c r="G8" s="40" t="s">
        <v>68</v>
      </c>
      <c r="H8" s="37"/>
      <c r="I8" s="37">
        <v>4</v>
      </c>
      <c r="J8" s="38" t="s">
        <v>6</v>
      </c>
      <c r="K8" s="39">
        <v>980</v>
      </c>
      <c r="L8" s="39">
        <f t="shared" si="0"/>
        <v>3920</v>
      </c>
    </row>
    <row r="9" spans="1:12" s="4" customFormat="1" ht="195">
      <c r="A9" s="6" t="s">
        <v>10</v>
      </c>
      <c r="B9" s="5" t="s">
        <v>63</v>
      </c>
      <c r="C9" s="6"/>
      <c r="D9" s="6" t="s">
        <v>19</v>
      </c>
      <c r="E9" s="3" t="s">
        <v>8</v>
      </c>
      <c r="F9" s="6" t="s">
        <v>49</v>
      </c>
      <c r="G9" s="36" t="s">
        <v>87</v>
      </c>
      <c r="H9" s="37"/>
      <c r="I9" s="37">
        <v>15</v>
      </c>
      <c r="J9" s="38" t="s">
        <v>5</v>
      </c>
      <c r="K9" s="39">
        <v>550</v>
      </c>
      <c r="L9" s="39">
        <f t="shared" si="0"/>
        <v>8250</v>
      </c>
    </row>
    <row r="10" spans="1:12" s="4" customFormat="1" ht="33.65" customHeight="1">
      <c r="A10" s="6"/>
      <c r="B10" s="5" t="s">
        <v>68</v>
      </c>
      <c r="C10" s="6"/>
      <c r="D10" s="6"/>
      <c r="E10" s="3"/>
      <c r="F10" s="6"/>
      <c r="G10" s="40" t="s">
        <v>68</v>
      </c>
      <c r="H10" s="37"/>
      <c r="I10" s="37">
        <v>3</v>
      </c>
      <c r="J10" s="38" t="s">
        <v>6</v>
      </c>
      <c r="K10" s="39">
        <v>980</v>
      </c>
      <c r="L10" s="39">
        <f t="shared" si="0"/>
        <v>2940</v>
      </c>
    </row>
    <row r="11" spans="1:12" s="4" customFormat="1" ht="195">
      <c r="A11" s="6" t="s">
        <v>20</v>
      </c>
      <c r="B11" s="5" t="s">
        <v>64</v>
      </c>
      <c r="C11" s="6"/>
      <c r="D11" s="6" t="s">
        <v>16</v>
      </c>
      <c r="E11" s="3" t="s">
        <v>21</v>
      </c>
      <c r="F11" s="6" t="s">
        <v>49</v>
      </c>
      <c r="G11" s="36" t="s">
        <v>87</v>
      </c>
      <c r="H11" s="37"/>
      <c r="I11" s="37">
        <v>15</v>
      </c>
      <c r="J11" s="38" t="s">
        <v>5</v>
      </c>
      <c r="K11" s="41">
        <v>550</v>
      </c>
      <c r="L11" s="39">
        <f t="shared" si="0"/>
        <v>8250</v>
      </c>
    </row>
    <row r="12" spans="1:12" s="4" customFormat="1" ht="36" customHeight="1">
      <c r="A12" s="6"/>
      <c r="B12" s="5" t="s">
        <v>67</v>
      </c>
      <c r="C12" s="6"/>
      <c r="D12" s="6"/>
      <c r="E12" s="3"/>
      <c r="F12" s="6"/>
      <c r="G12" s="40" t="s">
        <v>67</v>
      </c>
      <c r="H12" s="37"/>
      <c r="I12" s="37">
        <v>3</v>
      </c>
      <c r="J12" s="38" t="s">
        <v>6</v>
      </c>
      <c r="K12" s="41">
        <v>3800</v>
      </c>
      <c r="L12" s="39">
        <f t="shared" si="0"/>
        <v>11400</v>
      </c>
    </row>
    <row r="13" spans="1:12" s="4" customFormat="1" ht="136.5">
      <c r="A13" s="6" t="s">
        <v>65</v>
      </c>
      <c r="B13" s="5" t="s">
        <v>66</v>
      </c>
      <c r="C13" s="6"/>
      <c r="D13" s="6" t="s">
        <v>16</v>
      </c>
      <c r="E13" s="3" t="s">
        <v>21</v>
      </c>
      <c r="F13" s="6" t="s">
        <v>62</v>
      </c>
      <c r="G13" s="42" t="s">
        <v>89</v>
      </c>
      <c r="H13" s="37"/>
      <c r="I13" s="37">
        <v>12</v>
      </c>
      <c r="J13" s="38" t="s">
        <v>6</v>
      </c>
      <c r="K13" s="41">
        <v>9800</v>
      </c>
      <c r="L13" s="39">
        <f t="shared" si="0"/>
        <v>117600</v>
      </c>
    </row>
    <row r="14" spans="1:12" s="4" customFormat="1" ht="158" customHeight="1">
      <c r="A14" s="6" t="s">
        <v>22</v>
      </c>
      <c r="B14" s="5" t="s">
        <v>23</v>
      </c>
      <c r="C14" s="6"/>
      <c r="D14" s="6" t="s">
        <v>19</v>
      </c>
      <c r="E14" s="3" t="s">
        <v>21</v>
      </c>
      <c r="F14" s="6" t="s">
        <v>52</v>
      </c>
      <c r="G14" s="42" t="s">
        <v>90</v>
      </c>
      <c r="H14" s="37"/>
      <c r="I14" s="37">
        <v>16</v>
      </c>
      <c r="J14" s="38" t="s">
        <v>6</v>
      </c>
      <c r="K14" s="41">
        <v>1875</v>
      </c>
      <c r="L14" s="39">
        <f t="shared" si="0"/>
        <v>30000</v>
      </c>
    </row>
    <row r="15" spans="1:12" s="4" customFormat="1" ht="125.5" customHeight="1">
      <c r="A15" s="6" t="s">
        <v>24</v>
      </c>
      <c r="B15" s="5" t="s">
        <v>32</v>
      </c>
      <c r="C15" s="6"/>
      <c r="D15" s="6" t="s">
        <v>19</v>
      </c>
      <c r="E15" s="3" t="s">
        <v>31</v>
      </c>
      <c r="F15" s="6" t="s">
        <v>53</v>
      </c>
      <c r="G15" s="43" t="s">
        <v>101</v>
      </c>
      <c r="H15" s="37"/>
      <c r="I15" s="37">
        <v>6</v>
      </c>
      <c r="J15" s="38" t="s">
        <v>6</v>
      </c>
      <c r="K15" s="41">
        <v>2500</v>
      </c>
      <c r="L15" s="39">
        <f t="shared" si="0"/>
        <v>15000</v>
      </c>
    </row>
    <row r="16" spans="1:12" s="4" customFormat="1" ht="120" customHeight="1">
      <c r="A16" s="6" t="s">
        <v>25</v>
      </c>
      <c r="B16" s="5" t="s">
        <v>33</v>
      </c>
      <c r="C16" s="6"/>
      <c r="D16" s="6" t="s">
        <v>16</v>
      </c>
      <c r="E16" s="3" t="s">
        <v>34</v>
      </c>
      <c r="F16" s="6" t="s">
        <v>53</v>
      </c>
      <c r="G16" s="43" t="s">
        <v>97</v>
      </c>
      <c r="H16" s="37"/>
      <c r="I16" s="37">
        <v>8</v>
      </c>
      <c r="J16" s="38" t="s">
        <v>6</v>
      </c>
      <c r="K16" s="41">
        <v>3200</v>
      </c>
      <c r="L16" s="39">
        <f t="shared" si="0"/>
        <v>25600</v>
      </c>
    </row>
    <row r="17" spans="1:12" s="4" customFormat="1" ht="122.5" customHeight="1">
      <c r="A17" s="6" t="s">
        <v>26</v>
      </c>
      <c r="B17" s="5" t="s">
        <v>33</v>
      </c>
      <c r="C17" s="6"/>
      <c r="D17" s="6" t="s">
        <v>16</v>
      </c>
      <c r="E17" s="3" t="s">
        <v>13</v>
      </c>
      <c r="F17" s="6" t="s">
        <v>53</v>
      </c>
      <c r="G17" s="43" t="s">
        <v>97</v>
      </c>
      <c r="H17" s="37"/>
      <c r="I17" s="37">
        <v>15</v>
      </c>
      <c r="J17" s="38" t="s">
        <v>6</v>
      </c>
      <c r="K17" s="41">
        <v>3200</v>
      </c>
      <c r="L17" s="39">
        <f t="shared" si="0"/>
        <v>48000</v>
      </c>
    </row>
    <row r="18" spans="1:12" s="4" customFormat="1" ht="117" customHeight="1">
      <c r="A18" s="6" t="s">
        <v>27</v>
      </c>
      <c r="B18" s="5" t="s">
        <v>35</v>
      </c>
      <c r="C18" s="6"/>
      <c r="D18" s="6" t="s">
        <v>19</v>
      </c>
      <c r="E18" s="3" t="s">
        <v>8</v>
      </c>
      <c r="F18" s="6" t="s">
        <v>53</v>
      </c>
      <c r="G18" s="43" t="s">
        <v>96</v>
      </c>
      <c r="H18" s="37"/>
      <c r="I18" s="37">
        <v>13</v>
      </c>
      <c r="J18" s="38" t="s">
        <v>6</v>
      </c>
      <c r="K18" s="41">
        <v>1800</v>
      </c>
      <c r="L18" s="39">
        <f t="shared" si="0"/>
        <v>23400</v>
      </c>
    </row>
    <row r="19" spans="1:12" s="4" customFormat="1" ht="130" customHeight="1">
      <c r="A19" s="6" t="s">
        <v>28</v>
      </c>
      <c r="B19" s="5" t="s">
        <v>55</v>
      </c>
      <c r="C19" s="6"/>
      <c r="D19" s="6" t="s">
        <v>19</v>
      </c>
      <c r="E19" s="3" t="s">
        <v>8</v>
      </c>
      <c r="F19" s="6" t="s">
        <v>53</v>
      </c>
      <c r="G19" s="43" t="s">
        <v>100</v>
      </c>
      <c r="H19" s="37"/>
      <c r="I19" s="37">
        <v>10</v>
      </c>
      <c r="J19" s="38" t="s">
        <v>6</v>
      </c>
      <c r="K19" s="41">
        <v>1800</v>
      </c>
      <c r="L19" s="39">
        <f t="shared" si="0"/>
        <v>18000</v>
      </c>
    </row>
    <row r="20" spans="1:12" s="4" customFormat="1" ht="121" customHeight="1">
      <c r="A20" s="6" t="s">
        <v>29</v>
      </c>
      <c r="B20" s="5" t="s">
        <v>54</v>
      </c>
      <c r="C20" s="6"/>
      <c r="D20" s="6" t="s">
        <v>16</v>
      </c>
      <c r="E20" s="3" t="s">
        <v>36</v>
      </c>
      <c r="F20" s="6" t="s">
        <v>53</v>
      </c>
      <c r="G20" s="43" t="s">
        <v>96</v>
      </c>
      <c r="H20" s="37"/>
      <c r="I20" s="37">
        <v>5</v>
      </c>
      <c r="J20" s="38" t="s">
        <v>6</v>
      </c>
      <c r="K20" s="41">
        <v>2800</v>
      </c>
      <c r="L20" s="39">
        <f t="shared" si="0"/>
        <v>14000</v>
      </c>
    </row>
    <row r="21" spans="1:12" s="4" customFormat="1" ht="127.5" customHeight="1">
      <c r="A21" s="6" t="s">
        <v>37</v>
      </c>
      <c r="B21" s="5" t="s">
        <v>38</v>
      </c>
      <c r="C21" s="6"/>
      <c r="D21" s="6" t="s">
        <v>16</v>
      </c>
      <c r="E21" s="3" t="s">
        <v>17</v>
      </c>
      <c r="F21" s="6" t="s">
        <v>53</v>
      </c>
      <c r="G21" s="43" t="s">
        <v>105</v>
      </c>
      <c r="H21" s="37"/>
      <c r="I21" s="37">
        <v>64</v>
      </c>
      <c r="J21" s="38" t="s">
        <v>6</v>
      </c>
      <c r="K21" s="41">
        <v>6800</v>
      </c>
      <c r="L21" s="39">
        <f t="shared" si="0"/>
        <v>435200</v>
      </c>
    </row>
    <row r="22" spans="1:12" s="4" customFormat="1" ht="118" customHeight="1">
      <c r="A22" s="6" t="s">
        <v>30</v>
      </c>
      <c r="B22" s="5" t="s">
        <v>74</v>
      </c>
      <c r="C22" s="6"/>
      <c r="D22" s="6" t="s">
        <v>19</v>
      </c>
      <c r="E22" s="3" t="s">
        <v>8</v>
      </c>
      <c r="F22" s="6" t="s">
        <v>53</v>
      </c>
      <c r="G22" s="43" t="s">
        <v>99</v>
      </c>
      <c r="H22" s="37"/>
      <c r="I22" s="37">
        <v>3</v>
      </c>
      <c r="J22" s="38" t="s">
        <v>6</v>
      </c>
      <c r="K22" s="41">
        <v>1800</v>
      </c>
      <c r="L22" s="39">
        <f t="shared" si="0"/>
        <v>5400</v>
      </c>
    </row>
    <row r="23" spans="1:12" s="4" customFormat="1" ht="119" customHeight="1">
      <c r="A23" s="6" t="s">
        <v>56</v>
      </c>
      <c r="B23" s="5" t="s">
        <v>58</v>
      </c>
      <c r="C23" s="6"/>
      <c r="D23" s="6" t="s">
        <v>19</v>
      </c>
      <c r="E23" s="3" t="s">
        <v>40</v>
      </c>
      <c r="F23" s="6" t="s">
        <v>57</v>
      </c>
      <c r="G23" s="43" t="s">
        <v>98</v>
      </c>
      <c r="H23" s="37"/>
      <c r="I23" s="37">
        <v>2</v>
      </c>
      <c r="J23" s="38" t="s">
        <v>6</v>
      </c>
      <c r="K23" s="41">
        <v>2500</v>
      </c>
      <c r="L23" s="39">
        <f t="shared" si="0"/>
        <v>5000</v>
      </c>
    </row>
    <row r="24" spans="1:12" s="4" customFormat="1" ht="128" customHeight="1">
      <c r="A24" s="6" t="s">
        <v>75</v>
      </c>
      <c r="B24" s="5" t="s">
        <v>33</v>
      </c>
      <c r="C24" s="6"/>
      <c r="D24" s="6" t="s">
        <v>16</v>
      </c>
      <c r="E24" s="3" t="s">
        <v>39</v>
      </c>
      <c r="F24" s="6" t="s">
        <v>53</v>
      </c>
      <c r="G24" s="43" t="s">
        <v>97</v>
      </c>
      <c r="H24" s="37"/>
      <c r="I24" s="37">
        <v>6</v>
      </c>
      <c r="J24" s="38" t="s">
        <v>6</v>
      </c>
      <c r="K24" s="41">
        <v>3200</v>
      </c>
      <c r="L24" s="39">
        <f t="shared" ref="L24" si="1">K24*I24</f>
        <v>19200</v>
      </c>
    </row>
    <row r="25" spans="1:12" s="4" customFormat="1" ht="120" customHeight="1">
      <c r="A25" s="6" t="s">
        <v>76</v>
      </c>
      <c r="B25" s="5" t="s">
        <v>79</v>
      </c>
      <c r="C25" s="6"/>
      <c r="D25" s="6" t="s">
        <v>16</v>
      </c>
      <c r="E25" s="3" t="s">
        <v>80</v>
      </c>
      <c r="F25" s="6" t="s">
        <v>53</v>
      </c>
      <c r="G25" s="43" t="s">
        <v>96</v>
      </c>
      <c r="H25" s="37"/>
      <c r="I25" s="37">
        <v>17</v>
      </c>
      <c r="J25" s="38" t="s">
        <v>6</v>
      </c>
      <c r="K25" s="41">
        <v>2800</v>
      </c>
      <c r="L25" s="39">
        <f t="shared" ref="L25" si="2">K25*I25</f>
        <v>47600</v>
      </c>
    </row>
    <row r="26" spans="1:12" s="4" customFormat="1" ht="159.5" customHeight="1">
      <c r="A26" s="6" t="s">
        <v>41</v>
      </c>
      <c r="B26" s="5" t="s">
        <v>59</v>
      </c>
      <c r="C26" s="6"/>
      <c r="D26" s="6" t="s">
        <v>19</v>
      </c>
      <c r="E26" s="3" t="s">
        <v>45</v>
      </c>
      <c r="F26" s="6" t="s">
        <v>57</v>
      </c>
      <c r="G26" s="43" t="s">
        <v>106</v>
      </c>
      <c r="H26" s="37"/>
      <c r="I26" s="37">
        <v>14</v>
      </c>
      <c r="J26" s="38" t="s">
        <v>6</v>
      </c>
      <c r="K26" s="41">
        <v>3500</v>
      </c>
      <c r="L26" s="39">
        <f t="shared" si="0"/>
        <v>49000</v>
      </c>
    </row>
    <row r="27" spans="1:12" s="4" customFormat="1" ht="123.5" customHeight="1">
      <c r="A27" s="6" t="s">
        <v>42</v>
      </c>
      <c r="B27" s="5" t="s">
        <v>48</v>
      </c>
      <c r="C27" s="6"/>
      <c r="D27" s="6" t="s">
        <v>19</v>
      </c>
      <c r="E27" s="3" t="s">
        <v>21</v>
      </c>
      <c r="F27" s="6" t="s">
        <v>60</v>
      </c>
      <c r="G27" s="42" t="s">
        <v>91</v>
      </c>
      <c r="H27" s="37"/>
      <c r="I27" s="37">
        <v>16</v>
      </c>
      <c r="J27" s="38" t="s">
        <v>6</v>
      </c>
      <c r="K27" s="41">
        <v>650</v>
      </c>
      <c r="L27" s="39">
        <f t="shared" si="0"/>
        <v>10400</v>
      </c>
    </row>
    <row r="28" spans="1:12" s="4" customFormat="1" ht="141" customHeight="1">
      <c r="A28" s="6" t="s">
        <v>43</v>
      </c>
      <c r="B28" s="5" t="s">
        <v>81</v>
      </c>
      <c r="C28" s="6"/>
      <c r="D28" s="6" t="s">
        <v>19</v>
      </c>
      <c r="E28" s="3" t="s">
        <v>31</v>
      </c>
      <c r="F28" s="6" t="s">
        <v>62</v>
      </c>
      <c r="G28" s="42" t="s">
        <v>102</v>
      </c>
      <c r="H28" s="37"/>
      <c r="I28" s="37">
        <v>1</v>
      </c>
      <c r="J28" s="38" t="s">
        <v>6</v>
      </c>
      <c r="K28" s="41">
        <v>5850</v>
      </c>
      <c r="L28" s="39">
        <f>K28*I28</f>
        <v>5850</v>
      </c>
    </row>
    <row r="29" spans="1:12" s="4" customFormat="1" ht="149.5" customHeight="1">
      <c r="A29" s="6" t="s">
        <v>69</v>
      </c>
      <c r="B29" s="5" t="s">
        <v>71</v>
      </c>
      <c r="C29" s="6"/>
      <c r="D29" s="6" t="s">
        <v>19</v>
      </c>
      <c r="E29" s="3" t="s">
        <v>70</v>
      </c>
      <c r="F29" s="6" t="s">
        <v>62</v>
      </c>
      <c r="G29" s="42" t="s">
        <v>88</v>
      </c>
      <c r="H29" s="37"/>
      <c r="I29" s="37">
        <v>4</v>
      </c>
      <c r="J29" s="38" t="s">
        <v>6</v>
      </c>
      <c r="K29" s="41">
        <v>5700</v>
      </c>
      <c r="L29" s="39">
        <f t="shared" si="0"/>
        <v>22800</v>
      </c>
    </row>
    <row r="30" spans="1:12" s="4" customFormat="1" ht="127.5" customHeight="1">
      <c r="A30" s="6" t="s">
        <v>72</v>
      </c>
      <c r="B30" s="5" t="s">
        <v>73</v>
      </c>
      <c r="C30" s="6"/>
      <c r="D30" s="6" t="s">
        <v>19</v>
      </c>
      <c r="E30" s="3" t="s">
        <v>21</v>
      </c>
      <c r="F30" s="6" t="s">
        <v>52</v>
      </c>
      <c r="G30" s="42" t="s">
        <v>90</v>
      </c>
      <c r="H30" s="37"/>
      <c r="I30" s="37">
        <v>6</v>
      </c>
      <c r="J30" s="38" t="s">
        <v>6</v>
      </c>
      <c r="K30" s="41">
        <v>2550</v>
      </c>
      <c r="L30" s="39">
        <f t="shared" ref="L30" si="3">K30*I30</f>
        <v>15300</v>
      </c>
    </row>
    <row r="31" spans="1:12" s="4" customFormat="1" ht="141" customHeight="1">
      <c r="A31" s="6" t="s">
        <v>44</v>
      </c>
      <c r="B31" s="5" t="s">
        <v>78</v>
      </c>
      <c r="C31" s="6"/>
      <c r="D31" s="6" t="s">
        <v>19</v>
      </c>
      <c r="E31" s="3" t="s">
        <v>46</v>
      </c>
      <c r="F31" s="6" t="s">
        <v>61</v>
      </c>
      <c r="G31" s="42" t="s">
        <v>90</v>
      </c>
      <c r="H31" s="37"/>
      <c r="I31" s="37">
        <v>13</v>
      </c>
      <c r="J31" s="38" t="s">
        <v>6</v>
      </c>
      <c r="K31" s="41">
        <v>1750</v>
      </c>
      <c r="L31" s="39">
        <f t="shared" si="0"/>
        <v>22750</v>
      </c>
    </row>
    <row r="32" spans="1:12" s="4" customFormat="1" ht="132" customHeight="1" thickBot="1">
      <c r="A32" s="10" t="s">
        <v>77</v>
      </c>
      <c r="B32" s="5" t="s">
        <v>78</v>
      </c>
      <c r="C32" s="6"/>
      <c r="D32" s="6" t="s">
        <v>19</v>
      </c>
      <c r="E32" s="3" t="s">
        <v>46</v>
      </c>
      <c r="F32" s="6" t="s">
        <v>61</v>
      </c>
      <c r="G32" s="42" t="s">
        <v>90</v>
      </c>
      <c r="H32" s="37"/>
      <c r="I32" s="37">
        <v>2</v>
      </c>
      <c r="J32" s="38" t="s">
        <v>6</v>
      </c>
      <c r="K32" s="41">
        <f>K5</f>
        <v>550</v>
      </c>
      <c r="L32" s="41">
        <f t="shared" ref="L32" si="4">K32*I32</f>
        <v>1100</v>
      </c>
    </row>
    <row r="33" spans="1:25" ht="40" customHeight="1" thickBot="1">
      <c r="A33" s="29"/>
      <c r="B33" s="29"/>
      <c r="C33" s="29"/>
      <c r="D33" s="29"/>
      <c r="E33" s="29"/>
      <c r="F33" s="29"/>
      <c r="G33" s="47" t="s">
        <v>92</v>
      </c>
      <c r="H33" s="47"/>
      <c r="I33" s="47"/>
      <c r="J33" s="47"/>
      <c r="K33" s="33"/>
      <c r="L33" s="35">
        <f>SUM(L5:L32)</f>
        <v>1055560</v>
      </c>
    </row>
    <row r="34" spans="1:25" s="14" customFormat="1" ht="41.5" customHeight="1">
      <c r="A34" s="30"/>
      <c r="B34" s="31"/>
      <c r="C34" s="30"/>
      <c r="D34" s="30"/>
      <c r="E34" s="30"/>
      <c r="F34" s="30"/>
      <c r="G34" s="59" t="s">
        <v>93</v>
      </c>
      <c r="H34" s="59"/>
      <c r="I34" s="59"/>
      <c r="J34" s="59"/>
      <c r="K34" s="32"/>
      <c r="L34" s="34">
        <v>19000</v>
      </c>
    </row>
    <row r="35" spans="1:25" s="14" customFormat="1" ht="39.5" customHeight="1" thickBot="1">
      <c r="A35" s="30"/>
      <c r="B35" s="30"/>
      <c r="C35" s="30"/>
      <c r="D35" s="30"/>
      <c r="E35" s="30"/>
      <c r="F35" s="30"/>
      <c r="G35" s="59" t="s">
        <v>94</v>
      </c>
      <c r="H35" s="59"/>
      <c r="I35" s="59"/>
      <c r="J35" s="59"/>
      <c r="K35" s="32"/>
      <c r="L35" s="44">
        <f>SUM(L33:L34)*18%</f>
        <v>193420.79999999999</v>
      </c>
    </row>
    <row r="36" spans="1:25" s="11" customFormat="1" ht="38.5" customHeight="1" thickBot="1">
      <c r="A36" s="29"/>
      <c r="B36" s="29"/>
      <c r="C36" s="29"/>
      <c r="D36" s="29"/>
      <c r="E36" s="29"/>
      <c r="F36" s="29"/>
      <c r="G36" s="47" t="s">
        <v>95</v>
      </c>
      <c r="H36" s="47"/>
      <c r="I36" s="47"/>
      <c r="J36" s="47"/>
      <c r="K36" s="33"/>
      <c r="L36" s="45">
        <f>SUM(L33:L35)</f>
        <v>1267980.8</v>
      </c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</row>
    <row r="37" spans="1:25" s="11" customFormat="1">
      <c r="A37" s="20"/>
      <c r="B37" s="21"/>
      <c r="C37" s="15"/>
      <c r="D37" s="15"/>
      <c r="E37" s="16"/>
      <c r="F37" s="17"/>
      <c r="G37" s="17"/>
      <c r="H37" s="17"/>
      <c r="I37" s="17"/>
      <c r="J37" s="17"/>
      <c r="K37" s="18"/>
      <c r="L37" s="18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</row>
    <row r="38" spans="1:25" s="11" customFormat="1">
      <c r="A38" s="20"/>
      <c r="B38" s="21"/>
      <c r="C38" s="15"/>
      <c r="D38" s="15"/>
      <c r="E38" s="16"/>
      <c r="F38" s="17"/>
      <c r="G38" s="17"/>
      <c r="H38" s="17"/>
      <c r="I38" s="17"/>
      <c r="J38" s="17"/>
      <c r="K38" s="18"/>
      <c r="L38" s="18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</row>
    <row r="39" spans="1:25" s="11" customFormat="1">
      <c r="A39" s="20"/>
      <c r="B39" s="21"/>
      <c r="C39" s="15"/>
      <c r="D39" s="15"/>
      <c r="E39" s="16"/>
      <c r="F39" s="17"/>
      <c r="G39" s="17"/>
      <c r="H39" s="17"/>
      <c r="I39" s="17"/>
      <c r="J39" s="17"/>
      <c r="K39" s="18"/>
      <c r="L39" s="18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</row>
    <row r="40" spans="1:25" s="11" customFormat="1">
      <c r="A40" s="20"/>
      <c r="B40" s="21"/>
      <c r="C40" s="15"/>
      <c r="D40" s="15"/>
      <c r="E40" s="16"/>
      <c r="F40" s="17"/>
      <c r="G40" s="17"/>
      <c r="H40" s="17"/>
      <c r="I40" s="17"/>
      <c r="J40" s="17"/>
      <c r="K40" s="18"/>
      <c r="L40" s="18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</row>
    <row r="41" spans="1:25" s="11" customFormat="1">
      <c r="A41" s="20"/>
      <c r="B41" s="21"/>
      <c r="C41" s="15"/>
      <c r="D41" s="15"/>
      <c r="E41" s="16"/>
      <c r="F41" s="17"/>
      <c r="G41" s="17"/>
      <c r="H41" s="17"/>
      <c r="I41" s="17"/>
      <c r="J41" s="17"/>
      <c r="K41" s="18"/>
      <c r="L41" s="18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</row>
    <row r="42" spans="1:25" s="11" customFormat="1" ht="200" customHeight="1">
      <c r="A42" s="55" t="s">
        <v>104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</row>
    <row r="43" spans="1:25" s="11" customFormat="1" ht="136.5" customHeight="1">
      <c r="A43" s="56" t="s">
        <v>103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8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</row>
    <row r="44" spans="1:25" s="11" customFormat="1">
      <c r="A44" s="20"/>
      <c r="B44" s="21"/>
      <c r="C44" s="15"/>
      <c r="D44" s="15"/>
      <c r="E44" s="16"/>
      <c r="F44" s="17"/>
      <c r="G44" s="17"/>
      <c r="H44" s="17"/>
      <c r="I44" s="17"/>
      <c r="J44" s="17"/>
      <c r="K44" s="18"/>
      <c r="L44" s="18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</row>
    <row r="45" spans="1:25" s="11" customFormat="1">
      <c r="A45" s="20"/>
      <c r="B45" s="21"/>
      <c r="C45" s="15"/>
      <c r="D45" s="15"/>
      <c r="E45" s="16"/>
      <c r="F45" s="17"/>
      <c r="G45" s="17"/>
      <c r="H45" s="17"/>
      <c r="I45" s="17"/>
      <c r="J45" s="17"/>
      <c r="K45" s="18"/>
      <c r="L45" s="18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</row>
    <row r="46" spans="1:25" s="11" customFormat="1">
      <c r="A46" s="20"/>
      <c r="B46" s="21"/>
      <c r="C46" s="15"/>
      <c r="D46" s="15"/>
      <c r="E46" s="16"/>
      <c r="F46" s="17"/>
      <c r="G46" s="17"/>
      <c r="H46" s="17"/>
      <c r="I46" s="17"/>
      <c r="J46" s="17"/>
      <c r="K46" s="18"/>
      <c r="L46" s="18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</row>
    <row r="47" spans="1:25" s="11" customFormat="1">
      <c r="A47" s="20"/>
      <c r="B47" s="21"/>
      <c r="C47" s="15"/>
      <c r="D47" s="15"/>
      <c r="E47" s="16"/>
      <c r="F47" s="17"/>
      <c r="G47" s="17"/>
      <c r="H47" s="17"/>
      <c r="I47" s="17"/>
      <c r="J47" s="17"/>
      <c r="K47" s="18"/>
      <c r="L47" s="18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</row>
    <row r="48" spans="1:25" s="11" customFormat="1">
      <c r="A48" s="20"/>
      <c r="B48" s="21"/>
      <c r="C48" s="15"/>
      <c r="D48" s="15"/>
      <c r="E48" s="16"/>
      <c r="F48" s="17"/>
      <c r="G48" s="17"/>
      <c r="H48" s="17"/>
      <c r="I48" s="17"/>
      <c r="J48" s="17"/>
      <c r="K48" s="18"/>
      <c r="L48" s="18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</row>
    <row r="49" spans="1:25" s="11" customFormat="1">
      <c r="A49" s="20"/>
      <c r="B49" s="21"/>
      <c r="C49" s="15"/>
      <c r="D49" s="15"/>
      <c r="E49" s="16"/>
      <c r="F49" s="17"/>
      <c r="G49" s="17"/>
      <c r="H49" s="17"/>
      <c r="I49" s="17"/>
      <c r="J49" s="17"/>
      <c r="K49" s="18"/>
      <c r="L49" s="18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</row>
    <row r="50" spans="1:25" s="11" customFormat="1">
      <c r="A50" s="20"/>
      <c r="B50" s="21"/>
      <c r="C50" s="15"/>
      <c r="D50" s="15"/>
      <c r="E50" s="16"/>
      <c r="F50" s="17"/>
      <c r="G50" s="17"/>
      <c r="H50" s="17"/>
      <c r="I50" s="17"/>
      <c r="J50" s="17"/>
      <c r="K50" s="18"/>
      <c r="L50" s="18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</row>
    <row r="51" spans="1:25" s="11" customFormat="1">
      <c r="A51" s="20"/>
      <c r="B51" s="21"/>
      <c r="C51" s="15"/>
      <c r="D51" s="15"/>
      <c r="E51" s="16"/>
      <c r="F51" s="17"/>
      <c r="G51" s="17"/>
      <c r="H51" s="17"/>
      <c r="I51" s="17"/>
      <c r="J51" s="17"/>
      <c r="K51" s="18"/>
      <c r="L51" s="18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</row>
    <row r="52" spans="1:25" s="11" customFormat="1">
      <c r="A52" s="20"/>
      <c r="B52" s="21"/>
      <c r="C52" s="15"/>
      <c r="D52" s="15"/>
      <c r="E52" s="16"/>
      <c r="F52" s="17"/>
      <c r="G52" s="17"/>
      <c r="H52" s="17"/>
      <c r="I52" s="17"/>
      <c r="J52" s="17"/>
      <c r="K52" s="18"/>
      <c r="L52" s="18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</row>
    <row r="53" spans="1:25" s="11" customFormat="1">
      <c r="A53" s="20"/>
      <c r="B53" s="21"/>
      <c r="C53" s="15"/>
      <c r="D53" s="15"/>
      <c r="E53" s="16"/>
      <c r="F53" s="17"/>
      <c r="G53" s="17"/>
      <c r="H53" s="17"/>
      <c r="I53" s="17"/>
      <c r="J53" s="17"/>
      <c r="K53" s="18"/>
      <c r="L53" s="18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</row>
    <row r="54" spans="1:25" s="11" customFormat="1">
      <c r="A54" s="20"/>
      <c r="B54" s="21"/>
      <c r="C54" s="15"/>
      <c r="D54" s="15"/>
      <c r="E54" s="16"/>
      <c r="F54" s="17"/>
      <c r="G54" s="17"/>
      <c r="H54" s="17"/>
      <c r="I54" s="17"/>
      <c r="J54" s="17"/>
      <c r="K54" s="18"/>
      <c r="L54" s="18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</row>
    <row r="55" spans="1:25" s="11" customFormat="1">
      <c r="A55" s="20"/>
      <c r="B55" s="21"/>
      <c r="C55" s="15"/>
      <c r="D55" s="15"/>
      <c r="E55" s="16"/>
      <c r="F55" s="17"/>
      <c r="G55" s="17"/>
      <c r="H55" s="17"/>
      <c r="I55" s="17"/>
      <c r="J55" s="17"/>
      <c r="K55" s="18"/>
      <c r="L55" s="18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</row>
    <row r="56" spans="1:25" s="11" customFormat="1">
      <c r="A56" s="20"/>
      <c r="B56" s="21"/>
      <c r="C56" s="15"/>
      <c r="D56" s="15"/>
      <c r="E56" s="16"/>
      <c r="F56" s="17"/>
      <c r="G56" s="17"/>
      <c r="H56" s="17"/>
      <c r="I56" s="17"/>
      <c r="J56" s="17"/>
      <c r="K56" s="18"/>
      <c r="L56" s="18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</row>
    <row r="57" spans="1:25" s="11" customFormat="1">
      <c r="A57" s="20"/>
      <c r="B57" s="21"/>
      <c r="C57" s="15"/>
      <c r="D57" s="15"/>
      <c r="E57" s="16"/>
      <c r="F57" s="17"/>
      <c r="G57" s="17"/>
      <c r="H57" s="17"/>
      <c r="I57" s="17"/>
      <c r="J57" s="17"/>
      <c r="K57" s="18"/>
      <c r="L57" s="18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  <row r="58" spans="1:25" s="11" customFormat="1">
      <c r="A58" s="20"/>
      <c r="B58" s="21"/>
      <c r="C58" s="15"/>
      <c r="D58" s="15"/>
      <c r="E58" s="16"/>
      <c r="F58" s="17"/>
      <c r="G58" s="17"/>
      <c r="H58" s="17"/>
      <c r="I58" s="17"/>
      <c r="J58" s="17"/>
      <c r="K58" s="18"/>
      <c r="L58" s="18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</row>
    <row r="59" spans="1:25" s="11" customFormat="1">
      <c r="A59" s="20"/>
      <c r="B59" s="21"/>
      <c r="C59" s="15"/>
      <c r="D59" s="15"/>
      <c r="E59" s="16"/>
      <c r="F59" s="17"/>
      <c r="G59" s="17"/>
      <c r="H59" s="17"/>
      <c r="I59" s="17"/>
      <c r="J59" s="17"/>
      <c r="K59" s="18"/>
      <c r="L59" s="18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</row>
    <row r="60" spans="1:25" s="11" customFormat="1">
      <c r="A60" s="20"/>
      <c r="B60" s="21"/>
      <c r="C60" s="15"/>
      <c r="D60" s="15"/>
      <c r="E60" s="16"/>
      <c r="F60" s="17"/>
      <c r="G60" s="17"/>
      <c r="H60" s="17"/>
      <c r="I60" s="17"/>
      <c r="J60" s="17"/>
      <c r="K60" s="18"/>
      <c r="L60" s="18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</row>
    <row r="61" spans="1:25" s="11" customFormat="1">
      <c r="A61" s="20"/>
      <c r="B61" s="21"/>
      <c r="C61" s="15"/>
      <c r="D61" s="15"/>
      <c r="E61" s="16"/>
      <c r="F61" s="17"/>
      <c r="G61" s="17"/>
      <c r="H61" s="17"/>
      <c r="I61" s="17"/>
      <c r="J61" s="17"/>
      <c r="K61" s="18"/>
      <c r="L61" s="18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</row>
    <row r="62" spans="1:25" s="11" customFormat="1">
      <c r="A62" s="20"/>
      <c r="B62" s="21"/>
      <c r="C62" s="15"/>
      <c r="D62" s="15"/>
      <c r="E62" s="16"/>
      <c r="F62" s="17"/>
      <c r="G62" s="17"/>
      <c r="H62" s="17"/>
      <c r="I62" s="17"/>
      <c r="J62" s="17"/>
      <c r="K62" s="18"/>
      <c r="L62" s="18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</row>
    <row r="63" spans="1:25" s="11" customFormat="1">
      <c r="A63" s="20"/>
      <c r="B63" s="21"/>
      <c r="C63" s="15"/>
      <c r="D63" s="15"/>
      <c r="E63" s="16"/>
      <c r="F63" s="17"/>
      <c r="G63" s="17"/>
      <c r="H63" s="17"/>
      <c r="I63" s="17"/>
      <c r="J63" s="17"/>
      <c r="K63" s="18"/>
      <c r="L63" s="18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</row>
    <row r="64" spans="1:25" s="11" customFormat="1">
      <c r="A64" s="20"/>
      <c r="B64" s="21"/>
      <c r="C64" s="15"/>
      <c r="D64" s="15"/>
      <c r="E64" s="16"/>
      <c r="F64" s="17"/>
      <c r="G64" s="17"/>
      <c r="H64" s="17"/>
      <c r="I64" s="17"/>
      <c r="J64" s="17"/>
      <c r="K64" s="18"/>
      <c r="L64" s="18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</row>
    <row r="65" spans="1:25" s="11" customFormat="1">
      <c r="A65" s="20"/>
      <c r="B65" s="21"/>
      <c r="C65" s="15"/>
      <c r="D65" s="15"/>
      <c r="E65" s="16"/>
      <c r="F65" s="17"/>
      <c r="G65" s="17"/>
      <c r="H65" s="17"/>
      <c r="I65" s="17"/>
      <c r="J65" s="17"/>
      <c r="K65" s="18"/>
      <c r="L65" s="18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</row>
    <row r="66" spans="1:25" s="11" customFormat="1">
      <c r="A66" s="20"/>
      <c r="B66" s="21"/>
      <c r="C66" s="15"/>
      <c r="D66" s="15"/>
      <c r="E66" s="16"/>
      <c r="F66" s="17"/>
      <c r="G66" s="17"/>
      <c r="H66" s="17"/>
      <c r="I66" s="17"/>
      <c r="J66" s="17"/>
      <c r="K66" s="18"/>
      <c r="L66" s="18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</row>
    <row r="67" spans="1:25" s="11" customFormat="1">
      <c r="A67" s="20"/>
      <c r="B67" s="21"/>
      <c r="C67" s="15"/>
      <c r="D67" s="15"/>
      <c r="E67" s="16"/>
      <c r="F67" s="17"/>
      <c r="G67" s="17"/>
      <c r="H67" s="17"/>
      <c r="I67" s="17"/>
      <c r="J67" s="17"/>
      <c r="K67" s="18"/>
      <c r="L67" s="18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</row>
    <row r="68" spans="1:25" s="11" customFormat="1">
      <c r="A68" s="20"/>
      <c r="B68" s="21"/>
      <c r="C68" s="15"/>
      <c r="D68" s="15"/>
      <c r="E68" s="16"/>
      <c r="F68" s="17"/>
      <c r="G68" s="17"/>
      <c r="H68" s="17"/>
      <c r="I68" s="17"/>
      <c r="J68" s="17"/>
      <c r="K68" s="18"/>
      <c r="L68" s="18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</row>
    <row r="69" spans="1:25" s="11" customFormat="1">
      <c r="A69" s="22"/>
      <c r="B69" s="23"/>
      <c r="C69" s="24"/>
      <c r="D69" s="24"/>
      <c r="E69" s="16"/>
      <c r="F69" s="17"/>
      <c r="G69" s="17"/>
      <c r="H69" s="17"/>
      <c r="I69" s="17"/>
      <c r="J69" s="17"/>
      <c r="K69" s="18"/>
      <c r="L69" s="18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</row>
    <row r="70" spans="1:25" s="11" customFormat="1">
      <c r="A70" s="25"/>
      <c r="K70" s="26"/>
      <c r="L70" s="26"/>
    </row>
    <row r="71" spans="1:25" s="11" customFormat="1">
      <c r="A71" s="25"/>
      <c r="K71" s="26"/>
      <c r="L71" s="26"/>
    </row>
  </sheetData>
  <mergeCells count="17">
    <mergeCell ref="A42:L42"/>
    <mergeCell ref="A43:L43"/>
    <mergeCell ref="G34:J34"/>
    <mergeCell ref="G35:J35"/>
    <mergeCell ref="G36:J36"/>
    <mergeCell ref="G33:J33"/>
    <mergeCell ref="A1:L1"/>
    <mergeCell ref="C3:C4"/>
    <mergeCell ref="B3:B4"/>
    <mergeCell ref="A3:A4"/>
    <mergeCell ref="E3:E4"/>
    <mergeCell ref="I3:I4"/>
    <mergeCell ref="F3:F4"/>
    <mergeCell ref="K3:K4"/>
    <mergeCell ref="D3:D4"/>
    <mergeCell ref="L3:L4"/>
    <mergeCell ref="J3:J4"/>
  </mergeCells>
  <printOptions horizontalCentered="1"/>
  <pageMargins left="0.196850393700787" right="0.196850393700787" top="0.196850393700787" bottom="0.25" header="0.118110236220472" footer="0.118110236220472"/>
  <pageSetup paperSize="8" scale="57" fitToHeight="0" orientation="landscape" r:id="rId1"/>
  <rowBreaks count="1" manualBreakCount="1">
    <brk id="32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BOQ</vt:lpstr>
      <vt:lpstr>BOQ!Print_Area</vt:lpstr>
      <vt:lpstr>BOQ!Print_Titles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Lightwire 1</dc:creator>
  <cp:lastModifiedBy>Admin</cp:lastModifiedBy>
  <cp:lastPrinted>2024-07-25T05:43:02Z</cp:lastPrinted>
  <dcterms:created xsi:type="dcterms:W3CDTF">2023-01-25T09:57:17Z</dcterms:created>
  <dcterms:modified xsi:type="dcterms:W3CDTF">2024-09-03T09:48:55Z</dcterms:modified>
</cp:coreProperties>
</file>