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Local Disk\SUMI\Electech Enterprises\QUOTATION SENT\24-25\Noida\Braj ke Galiyan Noida Airport\"/>
    </mc:Choice>
  </mc:AlternateContent>
  <xr:revisionPtr revIDLastSave="0" documentId="13_ncr:1_{B81D2482-3CC6-4EC8-BF26-C132935A5BF3}" xr6:coauthVersionLast="37" xr6:coauthVersionMax="37" xr10:uidLastSave="{00000000-0000-0000-0000-000000000000}"/>
  <bookViews>
    <workbookView xWindow="0" yWindow="0" windowWidth="28800" windowHeight="13620" xr2:uid="{00000000-000D-0000-FFFF-FFFF00000000}"/>
  </bookViews>
  <sheets>
    <sheet name="ELEC &amp; ELV" sheetId="5" r:id="rId1"/>
  </sheets>
  <definedNames>
    <definedName name="_xlnm.Print_Area" localSheetId="0">'ELEC &amp; ELV'!$A$1:$I$82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5" l="1"/>
  <c r="H79" i="5" l="1"/>
  <c r="F79" i="5"/>
  <c r="H78" i="5"/>
  <c r="F78" i="5"/>
  <c r="H77" i="5"/>
  <c r="F77" i="5"/>
  <c r="H72" i="5"/>
  <c r="F72" i="5"/>
  <c r="H71" i="5"/>
  <c r="F71" i="5"/>
  <c r="H70" i="5"/>
  <c r="F70" i="5"/>
  <c r="H67" i="5"/>
  <c r="F67" i="5"/>
  <c r="H64" i="5"/>
  <c r="F64" i="5"/>
  <c r="H63" i="5"/>
  <c r="F63" i="5"/>
  <c r="H62" i="5"/>
  <c r="F62" i="5"/>
  <c r="H59" i="5"/>
  <c r="F59" i="5"/>
  <c r="H58" i="5"/>
  <c r="F58" i="5"/>
  <c r="H57" i="5"/>
  <c r="F57" i="5"/>
  <c r="H54" i="5"/>
  <c r="F54" i="5"/>
  <c r="H53" i="5"/>
  <c r="F53" i="5"/>
  <c r="I53" i="5" s="1"/>
  <c r="H50" i="5"/>
  <c r="F50" i="5"/>
  <c r="H49" i="5"/>
  <c r="F49" i="5"/>
  <c r="I49" i="5" s="1"/>
  <c r="H48" i="5"/>
  <c r="F48" i="5"/>
  <c r="H47" i="5"/>
  <c r="F47" i="5"/>
  <c r="I47" i="5" s="1"/>
  <c r="H46" i="5"/>
  <c r="F46" i="5"/>
  <c r="H45" i="5"/>
  <c r="F45" i="5"/>
  <c r="I45" i="5" s="1"/>
  <c r="H44" i="5"/>
  <c r="F44" i="5"/>
  <c r="H43" i="5"/>
  <c r="F43" i="5"/>
  <c r="I43" i="5" s="1"/>
  <c r="H42" i="5"/>
  <c r="F42" i="5"/>
  <c r="H39" i="5"/>
  <c r="F39" i="5"/>
  <c r="I39" i="5" s="1"/>
  <c r="H38" i="5"/>
  <c r="F38" i="5"/>
  <c r="H35" i="5"/>
  <c r="F35" i="5"/>
  <c r="I35" i="5" s="1"/>
  <c r="H34" i="5"/>
  <c r="F34" i="5"/>
  <c r="H25" i="5"/>
  <c r="I25" i="5"/>
  <c r="K22" i="5"/>
  <c r="H22" i="5"/>
  <c r="F22" i="5"/>
  <c r="H21" i="5"/>
  <c r="F21" i="5"/>
  <c r="K18" i="5"/>
  <c r="H18" i="5"/>
  <c r="F18" i="5"/>
  <c r="H17" i="5"/>
  <c r="F17" i="5"/>
  <c r="I17" i="5" s="1"/>
  <c r="H14" i="5"/>
  <c r="F14" i="5"/>
  <c r="I38" i="5" l="1"/>
  <c r="I44" i="5"/>
  <c r="I48" i="5"/>
  <c r="I54" i="5"/>
  <c r="I34" i="5"/>
  <c r="I42" i="5"/>
  <c r="I46" i="5"/>
  <c r="I50" i="5"/>
  <c r="I22" i="5"/>
  <c r="I57" i="5"/>
  <c r="I59" i="5"/>
  <c r="I63" i="5"/>
  <c r="I67" i="5"/>
  <c r="I71" i="5"/>
  <c r="I77" i="5"/>
  <c r="I79" i="5"/>
  <c r="I21" i="5"/>
  <c r="I58" i="5"/>
  <c r="I62" i="5"/>
  <c r="I64" i="5"/>
  <c r="I70" i="5"/>
  <c r="I72" i="5"/>
  <c r="I78" i="5"/>
  <c r="I14" i="5"/>
  <c r="I18" i="5"/>
</calcChain>
</file>

<file path=xl/sharedStrings.xml><?xml version="1.0" encoding="utf-8"?>
<sst xmlns="http://schemas.openxmlformats.org/spreadsheetml/2006/main" count="200" uniqueCount="165">
  <si>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</si>
  <si>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</si>
  <si>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</si>
  <si>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</si>
  <si>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</si>
  <si>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</si>
  <si>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</si>
  <si>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</si>
  <si>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</si>
  <si>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</si>
  <si>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</si>
  <si>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</si>
  <si>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</si>
  <si>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</si>
  <si>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</si>
  <si>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</si>
  <si>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</si>
  <si>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</si>
  <si>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</si>
  <si>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</si>
  <si>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</si>
  <si>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</si>
  <si>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</si>
  <si>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</si>
  <si>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</si>
  <si>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Unit</t>
  </si>
  <si>
    <t>SHOP DRAWINGS &amp; APPROVALS</t>
  </si>
  <si>
    <t>Mtr</t>
  </si>
  <si>
    <t>Lot</t>
  </si>
  <si>
    <t>C</t>
  </si>
  <si>
    <t>E</t>
  </si>
  <si>
    <t>F</t>
  </si>
  <si>
    <t>G</t>
  </si>
  <si>
    <t>H</t>
  </si>
  <si>
    <t>J</t>
  </si>
  <si>
    <t>L</t>
  </si>
  <si>
    <t>Labelling &amp; Tagging for Services and Equipment's</t>
  </si>
  <si>
    <t>B.1</t>
  </si>
  <si>
    <t>A.1</t>
  </si>
  <si>
    <t>B.1.1</t>
  </si>
  <si>
    <t>C.1</t>
  </si>
  <si>
    <t>C.1.1</t>
  </si>
  <si>
    <t>D</t>
  </si>
  <si>
    <t>D.1</t>
  </si>
  <si>
    <t>D.1.1</t>
  </si>
  <si>
    <t>E.1</t>
  </si>
  <si>
    <t>E.1.1</t>
  </si>
  <si>
    <t>F.1</t>
  </si>
  <si>
    <t>F.1.1</t>
  </si>
  <si>
    <t>G.1</t>
  </si>
  <si>
    <t>G.1.1</t>
  </si>
  <si>
    <t>H.1</t>
  </si>
  <si>
    <t>H.1.1</t>
  </si>
  <si>
    <t>J.1</t>
  </si>
  <si>
    <t>L.1</t>
  </si>
  <si>
    <t>(INR)</t>
  </si>
  <si>
    <t>L.1.1</t>
  </si>
  <si>
    <t>L.1.2</t>
  </si>
  <si>
    <t>L.1.3</t>
  </si>
  <si>
    <t>R0</t>
  </si>
  <si>
    <t>BILL OF QUANTITIES</t>
  </si>
  <si>
    <t>G.1.2</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</si>
  <si>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</si>
  <si>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</si>
  <si>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</si>
  <si>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</si>
  <si>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</si>
  <si>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LV CABLING</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</si>
  <si>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</si>
  <si>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</si>
  <si>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</si>
  <si>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</si>
  <si>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</si>
  <si>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</si>
  <si>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Each</t>
  </si>
  <si>
    <t xml:space="preserve">Incomer </t>
  </si>
  <si>
    <t>Outgoings</t>
  </si>
  <si>
    <t>LIGHT POINT WIRING</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</si>
  <si>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</si>
  <si>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1 No. light point controlled by  1 No 10A, SP Switch. </t>
  </si>
  <si>
    <t>F.1.2</t>
  </si>
  <si>
    <t>Secondary light points. (from the first light point without supply and installation of switches.)</t>
  </si>
  <si>
    <t>CIRCUIT WIRING</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</si>
  <si>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</si>
  <si>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using 2 Runs of 4 sq.mm PVC insulated copper wires along with 1 Run of 2.5 sqmm pvc copper wire (Green) for continuous earthing, through suitable GI Conduit / Heavy Duty PVC Conduit / GI Trunking from DB to Power points.</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</si>
  <si>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</si>
  <si>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</si>
  <si>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</si>
  <si>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</si>
  <si>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</si>
  <si>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</si>
  <si>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H.1.7</t>
  </si>
  <si>
    <t>20A Unswitched Fused Connection Outlet with-out Neon Indicator.</t>
  </si>
  <si>
    <t>H.1.8</t>
  </si>
  <si>
    <t>20A Double Pole Switch with Neon indicator</t>
  </si>
  <si>
    <t>H.1.4</t>
  </si>
  <si>
    <t>Nos.</t>
  </si>
  <si>
    <t>H.1.5</t>
  </si>
  <si>
    <t>One Gang Blank Plate</t>
  </si>
  <si>
    <t xml:space="preserve">CONTAINMENT </t>
  </si>
  <si>
    <t>J.1.1</t>
  </si>
  <si>
    <t>Mtr.</t>
  </si>
  <si>
    <t>M</t>
  </si>
  <si>
    <t>DATA NETWORK SYSTEM</t>
  </si>
  <si>
    <t>M.1</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</si>
  <si>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</si>
  <si>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M.1.1</t>
  </si>
  <si>
    <t>Single Data outlet (RJ45) Jack</t>
  </si>
  <si>
    <t>M.1.2</t>
  </si>
  <si>
    <t xml:space="preserve">Dual Data outlet (RJ45) Jack  </t>
  </si>
  <si>
    <t>M.1.3</t>
  </si>
  <si>
    <t>SITC of CAT6 cable on surface /concealed/ wall, including suitable conduits, fittings, accessories, etc.(For dummy points cabling considered)</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</si>
  <si>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</si>
  <si>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</si>
  <si>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</si>
  <si>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</si>
  <si>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</si>
  <si>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</si>
  <si>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</si>
  <si>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</si>
  <si>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</si>
  <si>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</si>
  <si>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O.1.2</t>
  </si>
  <si>
    <t>Provide and Fixing Shock Treatment Chart</t>
  </si>
  <si>
    <t>O.1.3</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</si>
  <si>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</si>
  <si>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</si>
  <si>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</si>
  <si>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</si>
  <si>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</si>
  <si>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</si>
  <si>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</si>
  <si>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t>Q.1.1</t>
  </si>
  <si>
    <t>Q.1.2</t>
  </si>
  <si>
    <t>Q.1.3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</si>
  <si>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</si>
  <si>
    <t>IN-DXN-BRAJ KI GALIYAN (FOOD MAHAL)</t>
  </si>
  <si>
    <t xml:space="preserve">Supply, Installation, Testing &amp; Commissioning of kWH / MFM Energy Meter Panel complete with Enclosure (If required as per site condition / Airport TDM). The RYB sequence should be provided.
Energy Meter shall be of Digital kVAH Type and compatible with Airport BMS for realtime monitoring, of approved make or any other make with kVAH option with Approval from TS Department. </t>
  </si>
  <si>
    <t>100/5A Energy Meter(Direct)-3 Phase</t>
  </si>
  <si>
    <t>3.5C x 50 Sq. mm XLPE AL Armoured Cable + 2 x 8 SWG CU.</t>
  </si>
  <si>
    <t>C.1.2</t>
  </si>
  <si>
    <t>4C x 4 Sq. mm XLPE CU. Armoured Cable + 10 SWG CU.</t>
  </si>
  <si>
    <t>D.1.2</t>
  </si>
  <si>
    <t>4C x 4 Sq. mm XLPE CU Armoured Cable</t>
  </si>
  <si>
    <t>LPDB-01</t>
  </si>
  <si>
    <t>16 Way Three phase Panel board</t>
  </si>
  <si>
    <t>100A TP MCCB - 1 No.</t>
  </si>
  <si>
    <t>10/16/20/25A SP MCB- 42 Nos</t>
  </si>
  <si>
    <t>25A 4P RCBO 30mA - 2 No.</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</si>
  <si>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t>
  </si>
  <si>
    <t>16A Single Phase Industrial Switched Socket (3 Pin) (Wall Mounted Metal Clad Socket)</t>
  </si>
  <si>
    <t>20A Single Phase Industrial Switched Socket (3 Pin) (Wall Mounted Metal Clad Socket)</t>
  </si>
  <si>
    <t>H.1.6</t>
  </si>
  <si>
    <t>25A Three Phase Industrial Switched Socket (5 Pin) (Wall Mounted Metal Clad Socket)</t>
  </si>
  <si>
    <t>20A Isolator with suitable metal enclosure</t>
  </si>
  <si>
    <t>H.1.9</t>
  </si>
  <si>
    <t>Supply &amp; Installation of approved makes GI Conduit/ Heavy Duty PVC Conduit, through Wall / Ceiling / Floor as per drawings, complete with ISI standard accessories / factory made fittings.</t>
  </si>
  <si>
    <t>300 x 50 mm Cable Tray</t>
  </si>
  <si>
    <t>J.1.2</t>
  </si>
  <si>
    <t>150 x 50 mm Cable Tray</t>
  </si>
  <si>
    <t>PA  SYSTEM</t>
  </si>
  <si>
    <t>Supply, Installation, Testing &amp; Commissioning of approved makes PA System with required cabling through suitable size GI Conduit / Heavy Duty PVC Conduit / GI Trunking (Containment size &amp; Type selection as per site requirement), complete with suitable GI back boxes, Earthing, EOLR, accessories, flexible conduits, glands, saddles, supports, ropes for future wire pulling, Labeling of wires etc. with Termination of the same with IDF Rack, etc. carrying out Surface / Concealed wiring as per site condition &amp; maintain aesthetic of the unit. 
The rate shall include wall chasing, chipping of floors, rough plastering, providing suitable supports / brackets for conduit and Trunking suspension.</t>
  </si>
  <si>
    <t>6 Watts ceiling mount Speaker with all the necessary accessories</t>
  </si>
  <si>
    <t>Volume Controller</t>
  </si>
  <si>
    <t>SITC of 2C 1.5 Sq mm Cu multi-stranded PVC insulated shielded FRLS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</si>
</sst>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b/>
      <sz val="11"/>
      <color theme="1"/>
      <name val="Calibri"/>
      <family val="2"/>
      <scheme val="minor"/>
    </font>
    <font>
      <sz val="10"/>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0"/>
      <color rgb="FFFF0000"/>
      <name val="Century Gothic"/>
      <family val="2"/>
    </font>
  </fonts>
  <fills count="11">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1" fillId="3" borderId="6" xfId="0" applyFont="1" applyFill="1" applyBorder="1" applyAlignment="1">
      <alignment horizontal="left"/>
    </xf>
    <xf numFmtId="0" fontId="1" fillId="3" borderId="9" xfId="0" applyFont="1" applyFill="1" applyBorder="1" applyAlignment="1">
      <alignment horizontal="left"/>
    </xf>
    <xf numFmtId="0" fontId="1" fillId="5" borderId="3" xfId="0" applyFont="1" applyFill="1" applyBorder="1" applyAlignment="1">
      <alignment horizontal="left" vertical="center"/>
    </xf>
    <xf numFmtId="0" fontId="2" fillId="4" borderId="11" xfId="0" applyFont="1" applyFill="1" applyBorder="1" applyAlignment="1">
      <alignment horizontal="left" vertical="top" wrapText="1"/>
    </xf>
    <xf numFmtId="0" fontId="1" fillId="6" borderId="10"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5" fillId="4" borderId="11" xfId="0" applyFont="1" applyFill="1" applyBorder="1" applyAlignment="1">
      <alignment horizontal="left" vertical="top" wrapText="1"/>
    </xf>
    <xf numFmtId="0" fontId="8"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0" borderId="1" xfId="0" applyFont="1" applyBorder="1" applyAlignment="1">
      <alignment horizontal="left" vertical="center"/>
    </xf>
    <xf numFmtId="0" fontId="1" fillId="8" borderId="1" xfId="0" applyFont="1" applyFill="1" applyBorder="1" applyAlignment="1">
      <alignment horizontal="center" vertical="center"/>
    </xf>
    <xf numFmtId="0" fontId="4" fillId="5" borderId="10" xfId="0" applyFont="1" applyFill="1" applyBorder="1" applyAlignment="1">
      <alignment vertical="center"/>
    </xf>
    <xf numFmtId="0" fontId="5"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5" fillId="4" borderId="2" xfId="0" applyFont="1" applyFill="1" applyBorder="1" applyAlignment="1">
      <alignment horizontal="left" wrapText="1"/>
    </xf>
    <xf numFmtId="0" fontId="5"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10" fillId="4" borderId="4" xfId="0" applyFont="1" applyFill="1" applyBorder="1" applyAlignment="1">
      <alignment horizontal="center" vertical="center" wrapText="1"/>
    </xf>
    <xf numFmtId="0" fontId="7" fillId="0" borderId="0" xfId="0" applyFont="1" applyAlignment="1">
      <alignment wrapText="1"/>
    </xf>
    <xf numFmtId="0" fontId="1" fillId="7" borderId="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wrapText="1"/>
    </xf>
    <xf numFmtId="0" fontId="4"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3"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2" fillId="9" borderId="17"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12" xfId="0" applyFont="1" applyFill="1" applyBorder="1" applyAlignment="1">
      <alignment horizontal="left" vertical="center" wrapText="1"/>
    </xf>
    <xf numFmtId="0" fontId="4" fillId="5" borderId="3" xfId="0" applyFont="1" applyFill="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5" fillId="7"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2" fillId="0" borderId="12" xfId="0" applyFont="1" applyBorder="1" applyAlignment="1">
      <alignment horizontal="center" vertical="center" wrapText="1"/>
    </xf>
    <xf numFmtId="0" fontId="4" fillId="9" borderId="7" xfId="0" applyFont="1" applyFill="1" applyBorder="1" applyAlignment="1">
      <alignment horizontal="center" vertical="center"/>
    </xf>
    <xf numFmtId="0" fontId="1" fillId="9" borderId="8" xfId="0" applyFont="1" applyFill="1" applyBorder="1" applyAlignment="1">
      <alignment horizontal="left" vertical="center" wrapText="1"/>
    </xf>
    <xf numFmtId="0" fontId="5"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7" borderId="17"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7" borderId="12"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7" xfId="0" applyFont="1" applyFill="1" applyBorder="1" applyAlignment="1">
      <alignment horizontal="center" vertical="center"/>
    </xf>
    <xf numFmtId="0" fontId="5" fillId="0" borderId="1" xfId="0" applyFont="1" applyBorder="1" applyAlignment="1">
      <alignment horizontal="left" vertical="center" wrapText="1"/>
    </xf>
    <xf numFmtId="0" fontId="2" fillId="7" borderId="12" xfId="0" applyFont="1" applyFill="1" applyBorder="1" applyAlignment="1">
      <alignment horizontal="left" vertical="center"/>
    </xf>
    <xf numFmtId="0" fontId="2" fillId="10" borderId="1"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14</xdr:row>
      <xdr:rowOff>0</xdr:rowOff>
    </xdr:from>
    <xdr:ext cx="18531" cy="381643"/>
    <xdr:sp macro="" textlink="">
      <xdr:nvSpPr>
        <xdr:cNvPr id="2" name="Text 1">
          <a:extLst>
            <a:ext uri="{FF2B5EF4-FFF2-40B4-BE49-F238E27FC236}">
              <a16:creationId xmlns:a16="http://schemas.microsoft.com/office/drawing/2014/main" id="{7385D400-1C58-4D0C-B0B4-736D996473E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 name="Text 1">
          <a:extLst>
            <a:ext uri="{FF2B5EF4-FFF2-40B4-BE49-F238E27FC236}">
              <a16:creationId xmlns:a16="http://schemas.microsoft.com/office/drawing/2014/main" id="{6B68A86F-80A7-4B12-AD0A-63506AF071E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 name="Text 1">
          <a:extLst>
            <a:ext uri="{FF2B5EF4-FFF2-40B4-BE49-F238E27FC236}">
              <a16:creationId xmlns:a16="http://schemas.microsoft.com/office/drawing/2014/main" id="{77B235F2-DE29-499A-B7E7-B61B1E556F6B}"/>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 name="Text 1">
          <a:extLst>
            <a:ext uri="{FF2B5EF4-FFF2-40B4-BE49-F238E27FC236}">
              <a16:creationId xmlns:a16="http://schemas.microsoft.com/office/drawing/2014/main" id="{565F717B-8B09-4DAD-8414-EF53B22CD378}"/>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 name="Text 1">
          <a:extLst>
            <a:ext uri="{FF2B5EF4-FFF2-40B4-BE49-F238E27FC236}">
              <a16:creationId xmlns:a16="http://schemas.microsoft.com/office/drawing/2014/main" id="{09859550-5B01-4D85-9BDC-E3614E6EC341}"/>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 name="Text 1">
          <a:extLst>
            <a:ext uri="{FF2B5EF4-FFF2-40B4-BE49-F238E27FC236}">
              <a16:creationId xmlns:a16="http://schemas.microsoft.com/office/drawing/2014/main" id="{C711626A-9475-4A81-862C-FFF07BB34D3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8" name="Text 1">
          <a:extLst>
            <a:ext uri="{FF2B5EF4-FFF2-40B4-BE49-F238E27FC236}">
              <a16:creationId xmlns:a16="http://schemas.microsoft.com/office/drawing/2014/main" id="{EEE3942B-FF2D-40C2-9529-17357D2A50D0}"/>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9" name="Text 1">
          <a:extLst>
            <a:ext uri="{FF2B5EF4-FFF2-40B4-BE49-F238E27FC236}">
              <a16:creationId xmlns:a16="http://schemas.microsoft.com/office/drawing/2014/main" id="{ACBF75F9-5E99-4F09-AEE7-24FC6BF5FC3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0" name="Text 1">
          <a:extLst>
            <a:ext uri="{FF2B5EF4-FFF2-40B4-BE49-F238E27FC236}">
              <a16:creationId xmlns:a16="http://schemas.microsoft.com/office/drawing/2014/main" id="{B0EE7621-5376-4B47-B88D-EC2873B3C0A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1" name="Text 1">
          <a:extLst>
            <a:ext uri="{FF2B5EF4-FFF2-40B4-BE49-F238E27FC236}">
              <a16:creationId xmlns:a16="http://schemas.microsoft.com/office/drawing/2014/main" id="{EB739E7D-1346-47C3-8CFB-368A1696DDA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2" name="Text 1">
          <a:extLst>
            <a:ext uri="{FF2B5EF4-FFF2-40B4-BE49-F238E27FC236}">
              <a16:creationId xmlns:a16="http://schemas.microsoft.com/office/drawing/2014/main" id="{662E4AC1-9C55-4908-AD52-82A84D1AE79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3" name="Text 1">
          <a:extLst>
            <a:ext uri="{FF2B5EF4-FFF2-40B4-BE49-F238E27FC236}">
              <a16:creationId xmlns:a16="http://schemas.microsoft.com/office/drawing/2014/main" id="{C0BE7DBA-74BF-42F4-9DC4-B4813C92B81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4" name="Text 1">
          <a:extLst>
            <a:ext uri="{FF2B5EF4-FFF2-40B4-BE49-F238E27FC236}">
              <a16:creationId xmlns:a16="http://schemas.microsoft.com/office/drawing/2014/main" id="{50DE9770-EC7D-41AD-9530-B0E86FAA3C6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5" name="Text 1">
          <a:extLst>
            <a:ext uri="{FF2B5EF4-FFF2-40B4-BE49-F238E27FC236}">
              <a16:creationId xmlns:a16="http://schemas.microsoft.com/office/drawing/2014/main" id="{06CF8970-2741-4126-BC7B-04ADB972518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6" name="Text 1">
          <a:extLst>
            <a:ext uri="{FF2B5EF4-FFF2-40B4-BE49-F238E27FC236}">
              <a16:creationId xmlns:a16="http://schemas.microsoft.com/office/drawing/2014/main" id="{DBDE7960-CF76-4278-A0B2-33A66F06BB55}"/>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7" name="Text 1">
          <a:extLst>
            <a:ext uri="{FF2B5EF4-FFF2-40B4-BE49-F238E27FC236}">
              <a16:creationId xmlns:a16="http://schemas.microsoft.com/office/drawing/2014/main" id="{317E8689-422C-415C-891F-C7C723F33D71}"/>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8" name="Text 1">
          <a:extLst>
            <a:ext uri="{FF2B5EF4-FFF2-40B4-BE49-F238E27FC236}">
              <a16:creationId xmlns:a16="http://schemas.microsoft.com/office/drawing/2014/main" id="{FC06634F-200F-46F0-81DB-745B6E50D1A3}"/>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19" name="Text 1">
          <a:extLst>
            <a:ext uri="{FF2B5EF4-FFF2-40B4-BE49-F238E27FC236}">
              <a16:creationId xmlns:a16="http://schemas.microsoft.com/office/drawing/2014/main" id="{616D66ED-29A8-4A0B-A469-3E1FC8BB0B9A}"/>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0" name="Text 1">
          <a:extLst>
            <a:ext uri="{FF2B5EF4-FFF2-40B4-BE49-F238E27FC236}">
              <a16:creationId xmlns:a16="http://schemas.microsoft.com/office/drawing/2014/main" id="{D386D84D-3466-448A-8A2A-CB17A11C37D9}"/>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18</xdr:row>
      <xdr:rowOff>0</xdr:rowOff>
    </xdr:from>
    <xdr:ext cx="18531" cy="381643"/>
    <xdr:sp macro="" textlink="">
      <xdr:nvSpPr>
        <xdr:cNvPr id="21" name="Text 1">
          <a:extLst>
            <a:ext uri="{FF2B5EF4-FFF2-40B4-BE49-F238E27FC236}">
              <a16:creationId xmlns:a16="http://schemas.microsoft.com/office/drawing/2014/main" id="{FD202A4B-FBB9-4BFC-8D45-C004D2BF48D2}"/>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abSelected="1" zoomScaleNormal="100" zoomScaleSheetLayoutView="100" workbookViewId="0">
      <selection activeCell="I74" sqref="I74"/>
    </sheetView>
  </sheetViews>
  <sheetFormatPr defaultRowHeight="15" x14ac:dyDescent="0.25"/>
  <cols>
    <col min="1" max="1" width="12.7109375" customWidth="1"/>
    <col min="2" max="2" width="100.7109375" customWidth="1"/>
    <col min="3" max="8" width="12.7109375" customWidth="1"/>
    <col min="9" max="9" width="15.7109375" customWidth="1"/>
    <col min="11" max="11" width="45.5703125" customWidth="1"/>
    <col min="12" max="12" width="9.140625" customWidth="1"/>
  </cols>
  <sheetData>
    <row r="1" spans="1:9" ht="24.95" customHeight="1" x14ac:dyDescent="0.25">
      <c r="A1" s="121" t="s">
        <v>60</v>
      </c>
      <c r="B1" s="121"/>
      <c r="C1" s="121"/>
      <c r="D1" s="121"/>
      <c r="E1" s="121"/>
      <c r="F1" s="121"/>
      <c r="G1" s="121"/>
      <c r="H1" s="121"/>
      <c r="I1" s="121"/>
    </row>
    <row r="2" spans="1:9" ht="15" customHeight="1" x14ac:dyDescent="0.25">
      <c r="A2" s="25" t="s">
        <v>0</v>
      </c>
      <c r="B2" s="122" t="s">
        <v>136</v>
      </c>
      <c r="C2" s="122"/>
      <c r="D2" s="122"/>
      <c r="E2" s="122"/>
      <c r="F2" s="122"/>
      <c r="G2" s="122"/>
      <c r="H2" s="5" t="s">
        <v>1</v>
      </c>
      <c r="I2" s="26">
        <v>45635</v>
      </c>
    </row>
    <row r="3" spans="1:9" ht="15" customHeight="1" x14ac:dyDescent="0.25">
      <c r="A3" s="27"/>
      <c r="B3" s="11"/>
      <c r="C3" s="12"/>
      <c r="D3" s="12"/>
      <c r="E3" s="12"/>
      <c r="F3" s="12"/>
      <c r="G3" s="12"/>
      <c r="H3" s="13" t="s">
        <v>2</v>
      </c>
      <c r="I3" s="28" t="s">
        <v>59</v>
      </c>
    </row>
    <row r="4" spans="1:9" ht="15" customHeight="1" x14ac:dyDescent="0.25">
      <c r="A4" s="123" t="s">
        <v>62</v>
      </c>
      <c r="B4" s="124"/>
      <c r="C4" s="124"/>
      <c r="D4" s="124"/>
      <c r="E4" s="124"/>
      <c r="F4" s="124"/>
      <c r="G4" s="124"/>
      <c r="H4" s="1" t="s">
        <v>3</v>
      </c>
      <c r="I4" s="29" t="s">
        <v>4</v>
      </c>
    </row>
    <row r="5" spans="1:9" s="4" customFormat="1" ht="16.5" x14ac:dyDescent="0.25">
      <c r="A5" s="32"/>
      <c r="B5" s="6" t="s">
        <v>16</v>
      </c>
      <c r="C5" s="7"/>
      <c r="D5" s="7"/>
      <c r="E5" s="7"/>
      <c r="F5" s="7"/>
      <c r="G5" s="7"/>
      <c r="H5" s="7"/>
      <c r="I5" s="8"/>
    </row>
    <row r="6" spans="1:9" s="4" customFormat="1" ht="249.95" customHeight="1" x14ac:dyDescent="0.25">
      <c r="A6" s="99" t="s">
        <v>63</v>
      </c>
      <c r="B6" s="100"/>
      <c r="C6" s="100"/>
      <c r="D6" s="100"/>
      <c r="E6" s="100"/>
      <c r="F6" s="100"/>
      <c r="G6" s="100"/>
      <c r="H6" s="100"/>
      <c r="I6" s="101"/>
    </row>
    <row r="7" spans="1:9" ht="16.5" customHeight="1" x14ac:dyDescent="0.25">
      <c r="A7" s="125" t="s">
        <v>5</v>
      </c>
      <c r="B7" s="128" t="s">
        <v>6</v>
      </c>
      <c r="C7" s="125" t="s">
        <v>7</v>
      </c>
      <c r="D7" s="125" t="s">
        <v>8</v>
      </c>
      <c r="E7" s="129" t="s">
        <v>9</v>
      </c>
      <c r="F7" s="130"/>
      <c r="G7" s="129" t="s">
        <v>10</v>
      </c>
      <c r="H7" s="130"/>
      <c r="I7" s="131" t="s">
        <v>11</v>
      </c>
    </row>
    <row r="8" spans="1:9" ht="15" customHeight="1" x14ac:dyDescent="0.25">
      <c r="A8" s="126"/>
      <c r="B8" s="128"/>
      <c r="C8" s="126"/>
      <c r="D8" s="126"/>
      <c r="E8" s="24" t="s">
        <v>12</v>
      </c>
      <c r="F8" s="24" t="s">
        <v>13</v>
      </c>
      <c r="G8" s="24" t="s">
        <v>12</v>
      </c>
      <c r="H8" s="24" t="s">
        <v>13</v>
      </c>
      <c r="I8" s="132"/>
    </row>
    <row r="9" spans="1:9" ht="15" customHeight="1" x14ac:dyDescent="0.25">
      <c r="A9" s="127"/>
      <c r="B9" s="128"/>
      <c r="C9" s="127"/>
      <c r="D9" s="127"/>
      <c r="E9" s="24" t="s">
        <v>55</v>
      </c>
      <c r="F9" s="24" t="s">
        <v>55</v>
      </c>
      <c r="G9" s="24" t="s">
        <v>55</v>
      </c>
      <c r="H9" s="24" t="s">
        <v>55</v>
      </c>
      <c r="I9" s="24" t="s">
        <v>55</v>
      </c>
    </row>
    <row r="10" spans="1:9" ht="16.5" x14ac:dyDescent="0.25">
      <c r="A10" s="37" t="s">
        <v>14</v>
      </c>
      <c r="B10" s="38" t="s">
        <v>64</v>
      </c>
      <c r="C10" s="2"/>
      <c r="D10" s="2"/>
      <c r="E10" s="2"/>
      <c r="F10" s="2"/>
      <c r="G10" s="2"/>
      <c r="H10" s="2"/>
      <c r="I10" s="3"/>
    </row>
    <row r="11" spans="1:9" s="4" customFormat="1" ht="99.95" customHeight="1" x14ac:dyDescent="0.25">
      <c r="A11" s="90" t="s">
        <v>38</v>
      </c>
      <c r="B11" s="108" t="s">
        <v>65</v>
      </c>
      <c r="C11" s="109"/>
      <c r="D11" s="110"/>
      <c r="E11" s="111" t="s">
        <v>17</v>
      </c>
      <c r="F11" s="112"/>
      <c r="G11" s="112"/>
      <c r="H11" s="113"/>
      <c r="I11" s="92"/>
    </row>
    <row r="12" spans="1:9" s="4" customFormat="1" ht="15" customHeight="1" x14ac:dyDescent="0.25">
      <c r="A12" s="39" t="s">
        <v>18</v>
      </c>
      <c r="B12" s="40" t="s">
        <v>66</v>
      </c>
      <c r="C12" s="41"/>
      <c r="D12" s="41"/>
      <c r="E12" s="41"/>
      <c r="F12" s="41"/>
      <c r="G12" s="41"/>
      <c r="H12" s="41"/>
      <c r="I12" s="42"/>
    </row>
    <row r="13" spans="1:9" s="4" customFormat="1" ht="115.5" x14ac:dyDescent="0.25">
      <c r="A13" s="95" t="s">
        <v>37</v>
      </c>
      <c r="B13" s="43" t="s">
        <v>137</v>
      </c>
      <c r="C13" s="44"/>
      <c r="D13" s="45"/>
      <c r="E13" s="46"/>
      <c r="F13" s="47"/>
      <c r="G13" s="46"/>
      <c r="H13" s="47"/>
      <c r="I13" s="23"/>
    </row>
    <row r="14" spans="1:9" s="4" customFormat="1" ht="16.5" x14ac:dyDescent="0.25">
      <c r="A14" s="34" t="s">
        <v>39</v>
      </c>
      <c r="B14" s="48" t="s">
        <v>138</v>
      </c>
      <c r="C14" s="34" t="s">
        <v>15</v>
      </c>
      <c r="D14" s="34">
        <v>1</v>
      </c>
      <c r="E14" s="34">
        <v>25000</v>
      </c>
      <c r="F14" s="34">
        <f>D14*E14</f>
        <v>25000</v>
      </c>
      <c r="G14" s="34"/>
      <c r="H14" s="34">
        <f>D14*G14</f>
        <v>0</v>
      </c>
      <c r="I14" s="34">
        <f>F14+H14</f>
        <v>25000</v>
      </c>
    </row>
    <row r="15" spans="1:9" s="4" customFormat="1" ht="15" customHeight="1" x14ac:dyDescent="0.25">
      <c r="A15" s="49" t="s">
        <v>29</v>
      </c>
      <c r="B15" s="50" t="s">
        <v>67</v>
      </c>
      <c r="C15" s="41"/>
      <c r="D15" s="41"/>
      <c r="E15" s="41"/>
      <c r="F15" s="41"/>
      <c r="G15" s="41"/>
      <c r="H15" s="41"/>
      <c r="I15" s="42"/>
    </row>
    <row r="16" spans="1:9" s="4" customFormat="1" ht="135.75" customHeight="1" x14ac:dyDescent="0.25">
      <c r="A16" s="95" t="s">
        <v>40</v>
      </c>
      <c r="B16" s="51" t="s">
        <v>68</v>
      </c>
      <c r="C16" s="46"/>
      <c r="D16" s="47"/>
      <c r="E16" s="46"/>
      <c r="F16" s="47"/>
      <c r="G16" s="46"/>
      <c r="H16" s="47"/>
      <c r="I16" s="23"/>
    </row>
    <row r="17" spans="1:11" s="4" customFormat="1" ht="16.5" x14ac:dyDescent="0.25">
      <c r="A17" s="34" t="s">
        <v>41</v>
      </c>
      <c r="B17" s="52" t="s">
        <v>139</v>
      </c>
      <c r="C17" s="34" t="s">
        <v>27</v>
      </c>
      <c r="D17" s="34">
        <v>15</v>
      </c>
      <c r="E17" s="34">
        <v>530</v>
      </c>
      <c r="F17" s="34">
        <f t="shared" ref="F17:F18" si="0">D17*E17</f>
        <v>7950</v>
      </c>
      <c r="G17" s="34"/>
      <c r="H17" s="34">
        <f t="shared" ref="H17:H18" si="1">D17*G17</f>
        <v>0</v>
      </c>
      <c r="I17" s="34">
        <f t="shared" ref="I17:I18" si="2">F17+H17</f>
        <v>7950</v>
      </c>
    </row>
    <row r="18" spans="1:11" s="4" customFormat="1" ht="16.5" x14ac:dyDescent="0.25">
      <c r="A18" s="34" t="s">
        <v>140</v>
      </c>
      <c r="B18" s="52" t="s">
        <v>141</v>
      </c>
      <c r="C18" s="34" t="s">
        <v>27</v>
      </c>
      <c r="D18" s="34">
        <v>45</v>
      </c>
      <c r="E18" s="34">
        <v>550</v>
      </c>
      <c r="F18" s="34">
        <f t="shared" si="0"/>
        <v>24750</v>
      </c>
      <c r="G18" s="34"/>
      <c r="H18" s="34">
        <f t="shared" si="1"/>
        <v>0</v>
      </c>
      <c r="I18" s="34">
        <f t="shared" si="2"/>
        <v>24750</v>
      </c>
      <c r="K18" s="4">
        <f>20+10+8</f>
        <v>38</v>
      </c>
    </row>
    <row r="19" spans="1:11" s="4" customFormat="1" x14ac:dyDescent="0.25">
      <c r="A19" s="39" t="s">
        <v>42</v>
      </c>
      <c r="B19" s="40" t="s">
        <v>69</v>
      </c>
      <c r="C19" s="40"/>
      <c r="D19" s="40"/>
      <c r="E19" s="40"/>
      <c r="F19" s="40"/>
      <c r="G19" s="40"/>
      <c r="H19" s="40"/>
      <c r="I19" s="40"/>
    </row>
    <row r="20" spans="1:11" s="4" customFormat="1" ht="102" customHeight="1" x14ac:dyDescent="0.3">
      <c r="A20" s="95" t="s">
        <v>43</v>
      </c>
      <c r="B20" s="53" t="s">
        <v>70</v>
      </c>
      <c r="C20" s="46"/>
      <c r="D20" s="47"/>
      <c r="E20" s="46"/>
      <c r="F20" s="47"/>
      <c r="G20" s="46"/>
      <c r="H20" s="47"/>
      <c r="I20" s="23"/>
    </row>
    <row r="21" spans="1:11" s="4" customFormat="1" ht="16.5" x14ac:dyDescent="0.25">
      <c r="A21" s="34" t="s">
        <v>44</v>
      </c>
      <c r="B21" s="52" t="s">
        <v>71</v>
      </c>
      <c r="C21" s="34" t="s">
        <v>15</v>
      </c>
      <c r="D21" s="34">
        <v>4</v>
      </c>
      <c r="E21" s="34">
        <v>530</v>
      </c>
      <c r="F21" s="34">
        <f t="shared" ref="F21:F22" si="3">D21*E21</f>
        <v>2120</v>
      </c>
      <c r="G21" s="34"/>
      <c r="H21" s="34">
        <f t="shared" ref="H21:H22" si="4">D21*G21</f>
        <v>0</v>
      </c>
      <c r="I21" s="34">
        <f t="shared" ref="I21:I22" si="5">F21+H21</f>
        <v>2120</v>
      </c>
    </row>
    <row r="22" spans="1:11" s="4" customFormat="1" ht="16.5" x14ac:dyDescent="0.25">
      <c r="A22" s="34" t="s">
        <v>142</v>
      </c>
      <c r="B22" s="52" t="s">
        <v>143</v>
      </c>
      <c r="C22" s="34" t="s">
        <v>27</v>
      </c>
      <c r="D22" s="34">
        <v>4</v>
      </c>
      <c r="E22" s="34">
        <v>550</v>
      </c>
      <c r="F22" s="34">
        <f t="shared" si="3"/>
        <v>2200</v>
      </c>
      <c r="G22" s="34"/>
      <c r="H22" s="34">
        <f t="shared" si="4"/>
        <v>0</v>
      </c>
      <c r="I22" s="34">
        <f t="shared" si="5"/>
        <v>2200</v>
      </c>
      <c r="K22" s="4">
        <f>20+10+8</f>
        <v>38</v>
      </c>
    </row>
    <row r="23" spans="1:11" s="4" customFormat="1" x14ac:dyDescent="0.25">
      <c r="A23" s="39" t="s">
        <v>30</v>
      </c>
      <c r="B23" s="40" t="s">
        <v>72</v>
      </c>
      <c r="C23" s="41"/>
      <c r="D23" s="41"/>
      <c r="E23" s="41"/>
      <c r="F23" s="114"/>
      <c r="G23" s="114"/>
      <c r="H23" s="114"/>
      <c r="I23" s="115"/>
    </row>
    <row r="24" spans="1:11" s="33" customFormat="1" ht="247.5" x14ac:dyDescent="0.25">
      <c r="A24" s="95" t="s">
        <v>45</v>
      </c>
      <c r="B24" s="54" t="s">
        <v>73</v>
      </c>
      <c r="C24" s="55"/>
      <c r="D24" s="56"/>
      <c r="E24" s="56"/>
      <c r="F24" s="46"/>
      <c r="G24" s="47"/>
      <c r="H24" s="46"/>
      <c r="I24" s="57"/>
      <c r="K24" s="58"/>
    </row>
    <row r="25" spans="1:11" s="4" customFormat="1" ht="16.5" customHeight="1" x14ac:dyDescent="0.25">
      <c r="A25" s="116" t="s">
        <v>46</v>
      </c>
      <c r="B25" s="59" t="s">
        <v>144</v>
      </c>
      <c r="C25" s="119" t="s">
        <v>74</v>
      </c>
      <c r="D25" s="119">
        <v>1</v>
      </c>
      <c r="E25" s="119">
        <v>165000</v>
      </c>
      <c r="F25" s="120">
        <f>D25*E25</f>
        <v>165000</v>
      </c>
      <c r="G25" s="119"/>
      <c r="H25" s="120">
        <f>D25*G26</f>
        <v>0</v>
      </c>
      <c r="I25" s="120">
        <f>F25+H25</f>
        <v>165000</v>
      </c>
    </row>
    <row r="26" spans="1:11" s="4" customFormat="1" ht="16.5" x14ac:dyDescent="0.25">
      <c r="A26" s="117"/>
      <c r="B26" s="35" t="s">
        <v>145</v>
      </c>
      <c r="C26" s="119"/>
      <c r="D26" s="119"/>
      <c r="E26" s="119"/>
      <c r="F26" s="120"/>
      <c r="G26" s="119"/>
      <c r="H26" s="120"/>
      <c r="I26" s="120"/>
    </row>
    <row r="27" spans="1:11" s="4" customFormat="1" ht="15" customHeight="1" x14ac:dyDescent="0.25">
      <c r="A27" s="117"/>
      <c r="B27" s="35" t="s">
        <v>75</v>
      </c>
      <c r="C27" s="119"/>
      <c r="D27" s="119"/>
      <c r="E27" s="119"/>
      <c r="F27" s="120"/>
      <c r="G27" s="119"/>
      <c r="H27" s="120"/>
      <c r="I27" s="120"/>
    </row>
    <row r="28" spans="1:11" s="4" customFormat="1" ht="16.5" x14ac:dyDescent="0.25">
      <c r="A28" s="117"/>
      <c r="B28" s="35" t="s">
        <v>146</v>
      </c>
      <c r="C28" s="119"/>
      <c r="D28" s="119"/>
      <c r="E28" s="119"/>
      <c r="F28" s="120"/>
      <c r="G28" s="119"/>
      <c r="H28" s="120"/>
      <c r="I28" s="120"/>
    </row>
    <row r="29" spans="1:11" s="4" customFormat="1" ht="16.5" x14ac:dyDescent="0.25">
      <c r="A29" s="117"/>
      <c r="B29" s="35" t="s">
        <v>76</v>
      </c>
      <c r="C29" s="119"/>
      <c r="D29" s="119"/>
      <c r="E29" s="119"/>
      <c r="F29" s="120"/>
      <c r="G29" s="119"/>
      <c r="H29" s="120"/>
      <c r="I29" s="120"/>
    </row>
    <row r="30" spans="1:11" s="4" customFormat="1" ht="16.5" x14ac:dyDescent="0.25">
      <c r="A30" s="117"/>
      <c r="B30" s="35" t="s">
        <v>147</v>
      </c>
      <c r="C30" s="119"/>
      <c r="D30" s="119"/>
      <c r="E30" s="119"/>
      <c r="F30" s="120"/>
      <c r="G30" s="119"/>
      <c r="H30" s="120"/>
      <c r="I30" s="120"/>
    </row>
    <row r="31" spans="1:11" s="4" customFormat="1" ht="16.5" x14ac:dyDescent="0.25">
      <c r="A31" s="118"/>
      <c r="B31" s="35" t="s">
        <v>148</v>
      </c>
      <c r="C31" s="119"/>
      <c r="D31" s="119"/>
      <c r="E31" s="119"/>
      <c r="F31" s="120"/>
      <c r="G31" s="119"/>
      <c r="H31" s="120"/>
      <c r="I31" s="120"/>
    </row>
    <row r="32" spans="1:11" s="4" customFormat="1" ht="15" customHeight="1" x14ac:dyDescent="0.25">
      <c r="A32" s="39" t="s">
        <v>31</v>
      </c>
      <c r="B32" s="50" t="s">
        <v>77</v>
      </c>
      <c r="C32" s="41"/>
      <c r="D32" s="41"/>
      <c r="E32" s="41"/>
      <c r="F32" s="41"/>
      <c r="G32" s="41"/>
      <c r="H32" s="41"/>
      <c r="I32" s="42"/>
    </row>
    <row r="33" spans="1:11" s="4" customFormat="1" ht="198" x14ac:dyDescent="0.25">
      <c r="A33" s="95" t="s">
        <v>47</v>
      </c>
      <c r="B33" s="60" t="s">
        <v>78</v>
      </c>
      <c r="C33" s="61"/>
      <c r="D33" s="61"/>
      <c r="E33" s="61"/>
      <c r="F33" s="61"/>
      <c r="G33" s="61"/>
      <c r="H33" s="61"/>
      <c r="I33" s="62"/>
      <c r="K33" s="31"/>
    </row>
    <row r="34" spans="1:11" s="4" customFormat="1" ht="18" customHeight="1" x14ac:dyDescent="0.25">
      <c r="A34" s="34" t="s">
        <v>48</v>
      </c>
      <c r="B34" s="63" t="s">
        <v>79</v>
      </c>
      <c r="C34" s="34" t="s">
        <v>15</v>
      </c>
      <c r="D34" s="94">
        <v>4</v>
      </c>
      <c r="E34" s="94">
        <v>2500</v>
      </c>
      <c r="F34" s="64">
        <f>D34*E34</f>
        <v>10000</v>
      </c>
      <c r="G34" s="94"/>
      <c r="H34" s="64">
        <f>D34*G34</f>
        <v>0</v>
      </c>
      <c r="I34" s="94">
        <f>F34+H34</f>
        <v>10000</v>
      </c>
    </row>
    <row r="35" spans="1:11" s="4" customFormat="1" ht="18" customHeight="1" x14ac:dyDescent="0.25">
      <c r="A35" s="34" t="s">
        <v>80</v>
      </c>
      <c r="B35" s="63" t="s">
        <v>81</v>
      </c>
      <c r="C35" s="34" t="s">
        <v>15</v>
      </c>
      <c r="D35" s="94">
        <v>16</v>
      </c>
      <c r="E35" s="94">
        <v>1000</v>
      </c>
      <c r="F35" s="64">
        <f t="shared" ref="F35" si="6">D35*E35</f>
        <v>16000</v>
      </c>
      <c r="G35" s="94"/>
      <c r="H35" s="64">
        <f t="shared" ref="H35" si="7">D35*G35</f>
        <v>0</v>
      </c>
      <c r="I35" s="94">
        <f t="shared" ref="I35" si="8">F35+H35</f>
        <v>16000</v>
      </c>
    </row>
    <row r="36" spans="1:11" s="4" customFormat="1" x14ac:dyDescent="0.25">
      <c r="A36" s="39" t="s">
        <v>32</v>
      </c>
      <c r="B36" s="65" t="s">
        <v>82</v>
      </c>
      <c r="C36" s="66"/>
      <c r="D36" s="66"/>
      <c r="E36" s="66"/>
      <c r="F36" s="66"/>
      <c r="G36" s="66"/>
      <c r="H36" s="66"/>
      <c r="I36" s="66"/>
    </row>
    <row r="37" spans="1:11" s="4" customFormat="1" ht="113.25" customHeight="1" x14ac:dyDescent="0.25">
      <c r="A37" s="24" t="s">
        <v>49</v>
      </c>
      <c r="B37" s="67" t="s">
        <v>149</v>
      </c>
      <c r="C37" s="61"/>
      <c r="D37" s="22"/>
      <c r="E37" s="22"/>
      <c r="F37" s="22"/>
      <c r="G37" s="22"/>
      <c r="H37" s="22"/>
      <c r="I37" s="23"/>
    </row>
    <row r="38" spans="1:11" s="4" customFormat="1" ht="66" x14ac:dyDescent="0.25">
      <c r="A38" s="34" t="s">
        <v>50</v>
      </c>
      <c r="B38" s="68" t="s">
        <v>83</v>
      </c>
      <c r="C38" s="20" t="s">
        <v>27</v>
      </c>
      <c r="D38" s="93">
        <v>450</v>
      </c>
      <c r="E38" s="93">
        <v>350</v>
      </c>
      <c r="F38" s="69">
        <f>D38*E38</f>
        <v>157500</v>
      </c>
      <c r="G38" s="93"/>
      <c r="H38" s="69">
        <f>D38*G38</f>
        <v>0</v>
      </c>
      <c r="I38" s="93">
        <f>F38+H38</f>
        <v>157500</v>
      </c>
    </row>
    <row r="39" spans="1:11" s="4" customFormat="1" ht="49.5" x14ac:dyDescent="0.25">
      <c r="A39" s="34" t="s">
        <v>61</v>
      </c>
      <c r="B39" s="70" t="s">
        <v>84</v>
      </c>
      <c r="C39" s="34" t="s">
        <v>27</v>
      </c>
      <c r="D39" s="94">
        <v>200</v>
      </c>
      <c r="E39" s="94">
        <v>450</v>
      </c>
      <c r="F39" s="69">
        <f t="shared" ref="F39" si="9">D39*E39</f>
        <v>90000</v>
      </c>
      <c r="G39" s="94"/>
      <c r="H39" s="69">
        <f t="shared" ref="H39" si="10">D39*G39</f>
        <v>0</v>
      </c>
      <c r="I39" s="93">
        <f t="shared" ref="I39" si="11">F39+H39</f>
        <v>90000</v>
      </c>
    </row>
    <row r="40" spans="1:11" s="4" customFormat="1" ht="15" customHeight="1" x14ac:dyDescent="0.25">
      <c r="A40" s="39" t="s">
        <v>33</v>
      </c>
      <c r="B40" s="50" t="s">
        <v>85</v>
      </c>
      <c r="C40" s="41"/>
      <c r="D40" s="41"/>
      <c r="E40" s="41"/>
      <c r="F40" s="41"/>
      <c r="G40" s="41"/>
      <c r="H40" s="41"/>
      <c r="I40" s="42"/>
    </row>
    <row r="41" spans="1:11" s="4" customFormat="1" ht="165" x14ac:dyDescent="0.25">
      <c r="A41" s="24" t="s">
        <v>51</v>
      </c>
      <c r="B41" s="71" t="s">
        <v>86</v>
      </c>
      <c r="C41" s="22"/>
      <c r="D41" s="22"/>
      <c r="E41" s="22"/>
      <c r="F41" s="46"/>
      <c r="G41" s="47"/>
      <c r="H41" s="46"/>
      <c r="I41" s="57"/>
    </row>
    <row r="42" spans="1:11" s="4" customFormat="1" ht="16.5" x14ac:dyDescent="0.25">
      <c r="A42" s="34" t="s">
        <v>52</v>
      </c>
      <c r="B42" s="52" t="s">
        <v>87</v>
      </c>
      <c r="C42" s="34" t="s">
        <v>15</v>
      </c>
      <c r="D42" s="34">
        <v>28</v>
      </c>
      <c r="E42" s="34">
        <v>750</v>
      </c>
      <c r="F42" s="34">
        <f>D42*E42</f>
        <v>21000</v>
      </c>
      <c r="G42" s="34"/>
      <c r="H42" s="34">
        <f>D42*G42</f>
        <v>0</v>
      </c>
      <c r="I42" s="34">
        <f>F42+H42</f>
        <v>21000</v>
      </c>
    </row>
    <row r="43" spans="1:11" s="4" customFormat="1" ht="16.5" x14ac:dyDescent="0.25">
      <c r="A43" s="34" t="s">
        <v>88</v>
      </c>
      <c r="B43" s="52" t="s">
        <v>89</v>
      </c>
      <c r="C43" s="34" t="s">
        <v>15</v>
      </c>
      <c r="D43" s="34">
        <v>2</v>
      </c>
      <c r="E43" s="34">
        <v>1500</v>
      </c>
      <c r="F43" s="34">
        <f t="shared" ref="F43:F50" si="12">D43*E43</f>
        <v>3000</v>
      </c>
      <c r="G43" s="34"/>
      <c r="H43" s="34">
        <f t="shared" ref="H43:H50" si="13">D43*G43</f>
        <v>0</v>
      </c>
      <c r="I43" s="34">
        <f t="shared" ref="I43:I50" si="14">F43+H43</f>
        <v>3000</v>
      </c>
    </row>
    <row r="44" spans="1:11" s="4" customFormat="1" ht="16.5" x14ac:dyDescent="0.25">
      <c r="A44" s="34" t="s">
        <v>90</v>
      </c>
      <c r="B44" s="52" t="s">
        <v>150</v>
      </c>
      <c r="C44" s="34" t="s">
        <v>15</v>
      </c>
      <c r="D44" s="34">
        <v>7</v>
      </c>
      <c r="E44" s="34">
        <v>2800</v>
      </c>
      <c r="F44" s="34">
        <f t="shared" si="12"/>
        <v>19600</v>
      </c>
      <c r="G44" s="34"/>
      <c r="H44" s="34">
        <f t="shared" si="13"/>
        <v>0</v>
      </c>
      <c r="I44" s="34">
        <f t="shared" si="14"/>
        <v>19600</v>
      </c>
    </row>
    <row r="45" spans="1:11" s="4" customFormat="1" ht="16.5" x14ac:dyDescent="0.25">
      <c r="A45" s="34" t="s">
        <v>95</v>
      </c>
      <c r="B45" s="52" t="s">
        <v>151</v>
      </c>
      <c r="C45" s="34" t="s">
        <v>15</v>
      </c>
      <c r="D45" s="34">
        <v>6</v>
      </c>
      <c r="E45" s="34">
        <v>3000</v>
      </c>
      <c r="F45" s="34">
        <f t="shared" si="12"/>
        <v>18000</v>
      </c>
      <c r="G45" s="34"/>
      <c r="H45" s="34">
        <f t="shared" si="13"/>
        <v>0</v>
      </c>
      <c r="I45" s="34">
        <f t="shared" si="14"/>
        <v>18000</v>
      </c>
    </row>
    <row r="46" spans="1:11" s="4" customFormat="1" ht="16.5" x14ac:dyDescent="0.25">
      <c r="A46" s="34" t="s">
        <v>97</v>
      </c>
      <c r="B46" s="88" t="s">
        <v>92</v>
      </c>
      <c r="C46" s="34" t="s">
        <v>15</v>
      </c>
      <c r="D46" s="34">
        <v>6</v>
      </c>
      <c r="E46" s="34">
        <v>1000</v>
      </c>
      <c r="F46" s="34">
        <f>D46*E46</f>
        <v>6000</v>
      </c>
      <c r="G46" s="34"/>
      <c r="H46" s="34">
        <f>D46*G46</f>
        <v>0</v>
      </c>
      <c r="I46" s="34">
        <f>F46+H46</f>
        <v>6000</v>
      </c>
    </row>
    <row r="47" spans="1:11" s="4" customFormat="1" ht="16.5" x14ac:dyDescent="0.25">
      <c r="A47" s="34" t="s">
        <v>152</v>
      </c>
      <c r="B47" s="96" t="s">
        <v>94</v>
      </c>
      <c r="C47" s="34" t="s">
        <v>15</v>
      </c>
      <c r="D47" s="34">
        <v>2</v>
      </c>
      <c r="E47" s="34">
        <v>1050</v>
      </c>
      <c r="F47" s="34">
        <f>D47*E47</f>
        <v>2100</v>
      </c>
      <c r="G47" s="34"/>
      <c r="H47" s="34">
        <f>D47*G47</f>
        <v>0</v>
      </c>
      <c r="I47" s="34">
        <f>F47+H47</f>
        <v>2100</v>
      </c>
    </row>
    <row r="48" spans="1:11" s="4" customFormat="1" ht="16.5" customHeight="1" x14ac:dyDescent="0.25">
      <c r="A48" s="34" t="s">
        <v>91</v>
      </c>
      <c r="B48" s="52" t="s">
        <v>153</v>
      </c>
      <c r="C48" s="34" t="s">
        <v>96</v>
      </c>
      <c r="D48" s="34">
        <v>2</v>
      </c>
      <c r="E48" s="34">
        <v>12000</v>
      </c>
      <c r="F48" s="34">
        <f>D48*E48</f>
        <v>24000</v>
      </c>
      <c r="G48" s="34"/>
      <c r="H48" s="34">
        <f>D48*G48</f>
        <v>0</v>
      </c>
      <c r="I48" s="34">
        <f>F48+H48</f>
        <v>24000</v>
      </c>
    </row>
    <row r="49" spans="1:9" s="4" customFormat="1" ht="16.5" customHeight="1" x14ac:dyDescent="0.25">
      <c r="A49" s="98" t="s">
        <v>93</v>
      </c>
      <c r="B49" s="52" t="s">
        <v>154</v>
      </c>
      <c r="C49" s="34" t="s">
        <v>96</v>
      </c>
      <c r="D49" s="34">
        <v>4</v>
      </c>
      <c r="E49" s="34">
        <v>1500</v>
      </c>
      <c r="F49" s="34">
        <f>D49*E49</f>
        <v>6000</v>
      </c>
      <c r="G49" s="34"/>
      <c r="H49" s="34">
        <f>D49*G49</f>
        <v>0</v>
      </c>
      <c r="I49" s="34">
        <f>F49+H49</f>
        <v>6000</v>
      </c>
    </row>
    <row r="50" spans="1:9" s="4" customFormat="1" ht="16.5" x14ac:dyDescent="0.25">
      <c r="A50" s="34" t="s">
        <v>155</v>
      </c>
      <c r="B50" s="52" t="s">
        <v>98</v>
      </c>
      <c r="C50" s="34" t="s">
        <v>15</v>
      </c>
      <c r="D50" s="34">
        <v>2</v>
      </c>
      <c r="E50" s="34">
        <v>100</v>
      </c>
      <c r="F50" s="34">
        <f t="shared" si="12"/>
        <v>200</v>
      </c>
      <c r="G50" s="34"/>
      <c r="H50" s="34">
        <f t="shared" si="13"/>
        <v>0</v>
      </c>
      <c r="I50" s="34">
        <f t="shared" si="14"/>
        <v>200</v>
      </c>
    </row>
    <row r="51" spans="1:9" s="4" customFormat="1" ht="15" customHeight="1" x14ac:dyDescent="0.25">
      <c r="A51" s="39" t="s">
        <v>34</v>
      </c>
      <c r="B51" s="50" t="s">
        <v>99</v>
      </c>
      <c r="C51" s="41"/>
      <c r="D51" s="41"/>
      <c r="E51" s="41"/>
      <c r="F51" s="41"/>
      <c r="G51" s="41"/>
      <c r="H51" s="41"/>
      <c r="I51" s="42"/>
    </row>
    <row r="52" spans="1:9" s="4" customFormat="1" ht="83.25" customHeight="1" x14ac:dyDescent="0.25">
      <c r="A52" s="72" t="s">
        <v>53</v>
      </c>
      <c r="B52" s="73" t="s">
        <v>156</v>
      </c>
      <c r="C52" s="46"/>
      <c r="D52" s="47"/>
      <c r="E52" s="22"/>
      <c r="F52" s="22"/>
      <c r="G52" s="22"/>
      <c r="H52" s="22"/>
      <c r="I52" s="23"/>
    </row>
    <row r="53" spans="1:9" s="4" customFormat="1" ht="16.5" x14ac:dyDescent="0.25">
      <c r="A53" s="34" t="s">
        <v>100</v>
      </c>
      <c r="B53" s="52" t="s">
        <v>157</v>
      </c>
      <c r="C53" s="34" t="s">
        <v>101</v>
      </c>
      <c r="D53" s="34">
        <v>20</v>
      </c>
      <c r="E53" s="34">
        <v>1450</v>
      </c>
      <c r="F53" s="34">
        <f>D53*E53</f>
        <v>29000</v>
      </c>
      <c r="G53" s="34"/>
      <c r="H53" s="34">
        <f>D53*G53</f>
        <v>0</v>
      </c>
      <c r="I53" s="34">
        <f>F53+H53</f>
        <v>29000</v>
      </c>
    </row>
    <row r="54" spans="1:9" s="4" customFormat="1" ht="16.5" x14ac:dyDescent="0.25">
      <c r="A54" s="34" t="s">
        <v>158</v>
      </c>
      <c r="B54" s="52" t="s">
        <v>159</v>
      </c>
      <c r="C54" s="34" t="s">
        <v>101</v>
      </c>
      <c r="D54" s="34">
        <v>30</v>
      </c>
      <c r="E54" s="34">
        <v>600</v>
      </c>
      <c r="F54" s="34">
        <f>D54*E54</f>
        <v>18000</v>
      </c>
      <c r="G54" s="34"/>
      <c r="H54" s="34">
        <f>D54*G54</f>
        <v>0</v>
      </c>
      <c r="I54" s="34">
        <f>F54+H54</f>
        <v>18000</v>
      </c>
    </row>
    <row r="55" spans="1:9" s="4" customFormat="1" x14ac:dyDescent="0.25">
      <c r="A55" s="39" t="s">
        <v>35</v>
      </c>
      <c r="B55" s="75" t="s">
        <v>103</v>
      </c>
      <c r="C55" s="30"/>
      <c r="D55" s="30"/>
      <c r="E55" s="36"/>
      <c r="F55" s="41"/>
      <c r="G55" s="41"/>
      <c r="H55" s="41"/>
      <c r="I55" s="42"/>
    </row>
    <row r="56" spans="1:9" s="4" customFormat="1" ht="181.5" x14ac:dyDescent="0.25">
      <c r="A56" s="87" t="s">
        <v>54</v>
      </c>
      <c r="B56" s="74" t="s">
        <v>105</v>
      </c>
      <c r="C56" s="18"/>
      <c r="D56" s="18"/>
      <c r="E56" s="18"/>
      <c r="F56" s="22"/>
      <c r="G56" s="22"/>
      <c r="H56" s="22"/>
      <c r="I56" s="23"/>
    </row>
    <row r="57" spans="1:9" s="4" customFormat="1" ht="16.5" x14ac:dyDescent="0.25">
      <c r="A57" s="34" t="s">
        <v>56</v>
      </c>
      <c r="B57" s="76" t="s">
        <v>107</v>
      </c>
      <c r="C57" s="34" t="s">
        <v>15</v>
      </c>
      <c r="D57" s="34">
        <v>3</v>
      </c>
      <c r="E57" s="20">
        <v>550</v>
      </c>
      <c r="F57" s="20">
        <f>D57*E57</f>
        <v>1650</v>
      </c>
      <c r="G57" s="20"/>
      <c r="H57" s="20">
        <f>D57*G57</f>
        <v>0</v>
      </c>
      <c r="I57" s="20">
        <f>F57+H57</f>
        <v>1650</v>
      </c>
    </row>
    <row r="58" spans="1:9" s="4" customFormat="1" ht="16.5" x14ac:dyDescent="0.25">
      <c r="A58" s="34" t="s">
        <v>57</v>
      </c>
      <c r="B58" s="77" t="s">
        <v>109</v>
      </c>
      <c r="C58" s="34" t="s">
        <v>15</v>
      </c>
      <c r="D58" s="34">
        <v>2</v>
      </c>
      <c r="E58" s="20">
        <v>650</v>
      </c>
      <c r="F58" s="20">
        <f t="shared" ref="F58:F59" si="15">D58*E58</f>
        <v>1300</v>
      </c>
      <c r="G58" s="20"/>
      <c r="H58" s="20">
        <f t="shared" ref="H58:H59" si="16">D58*G58</f>
        <v>0</v>
      </c>
      <c r="I58" s="20">
        <f t="shared" ref="I58:I59" si="17">F58+H58</f>
        <v>1300</v>
      </c>
    </row>
    <row r="59" spans="1:9" s="4" customFormat="1" ht="33" x14ac:dyDescent="0.25">
      <c r="A59" s="34" t="s">
        <v>58</v>
      </c>
      <c r="B59" s="70" t="s">
        <v>111</v>
      </c>
      <c r="C59" s="94" t="s">
        <v>101</v>
      </c>
      <c r="D59" s="94">
        <v>180</v>
      </c>
      <c r="E59" s="34">
        <v>220</v>
      </c>
      <c r="F59" s="20">
        <f t="shared" si="15"/>
        <v>39600</v>
      </c>
      <c r="G59" s="34"/>
      <c r="H59" s="20">
        <f t="shared" si="16"/>
        <v>0</v>
      </c>
      <c r="I59" s="20">
        <f t="shared" si="17"/>
        <v>39600</v>
      </c>
    </row>
    <row r="60" spans="1:9" s="4" customFormat="1" x14ac:dyDescent="0.25">
      <c r="A60" s="39" t="s">
        <v>102</v>
      </c>
      <c r="B60" s="30" t="s">
        <v>160</v>
      </c>
      <c r="C60" s="30"/>
      <c r="D60" s="30"/>
      <c r="E60" s="36"/>
      <c r="F60" s="41"/>
      <c r="G60" s="41"/>
      <c r="H60" s="41"/>
      <c r="I60" s="42"/>
    </row>
    <row r="61" spans="1:9" s="4" customFormat="1" ht="148.5" x14ac:dyDescent="0.25">
      <c r="A61" s="87" t="s">
        <v>104</v>
      </c>
      <c r="B61" s="18" t="s">
        <v>161</v>
      </c>
      <c r="C61" s="18"/>
      <c r="D61" s="18"/>
      <c r="E61" s="18"/>
      <c r="F61" s="22"/>
      <c r="G61" s="22"/>
      <c r="H61" s="22"/>
      <c r="I61" s="23"/>
    </row>
    <row r="62" spans="1:9" s="4" customFormat="1" ht="16.5" x14ac:dyDescent="0.25">
      <c r="A62" s="34" t="s">
        <v>106</v>
      </c>
      <c r="B62" s="70" t="s">
        <v>162</v>
      </c>
      <c r="C62" s="94" t="s">
        <v>15</v>
      </c>
      <c r="D62" s="94">
        <v>1</v>
      </c>
      <c r="E62" s="20">
        <v>2500</v>
      </c>
      <c r="F62" s="20">
        <f t="shared" ref="F62:F63" si="18">D62*E62</f>
        <v>2500</v>
      </c>
      <c r="G62" s="20"/>
      <c r="H62" s="20">
        <f t="shared" ref="H62:H63" si="19">D62*G62</f>
        <v>0</v>
      </c>
      <c r="I62" s="20">
        <f t="shared" ref="I62:I63" si="20">F62+H62</f>
        <v>2500</v>
      </c>
    </row>
    <row r="63" spans="1:9" s="4" customFormat="1" ht="16.5" x14ac:dyDescent="0.25">
      <c r="A63" s="34" t="s">
        <v>108</v>
      </c>
      <c r="B63" s="97" t="s">
        <v>163</v>
      </c>
      <c r="C63" s="94" t="s">
        <v>15</v>
      </c>
      <c r="D63" s="94">
        <v>1</v>
      </c>
      <c r="E63" s="20">
        <v>500</v>
      </c>
      <c r="F63" s="20">
        <f t="shared" si="18"/>
        <v>500</v>
      </c>
      <c r="G63" s="20"/>
      <c r="H63" s="20">
        <f t="shared" si="19"/>
        <v>0</v>
      </c>
      <c r="I63" s="20">
        <f t="shared" si="20"/>
        <v>500</v>
      </c>
    </row>
    <row r="64" spans="1:9" s="4" customFormat="1" ht="16.5" x14ac:dyDescent="0.25">
      <c r="A64" s="34" t="s">
        <v>110</v>
      </c>
      <c r="B64" s="70" t="s">
        <v>164</v>
      </c>
      <c r="C64" s="94" t="s">
        <v>101</v>
      </c>
      <c r="D64" s="94">
        <v>30</v>
      </c>
      <c r="E64" s="34">
        <v>250</v>
      </c>
      <c r="F64" s="20">
        <f>D64*E64</f>
        <v>7500</v>
      </c>
      <c r="G64" s="20"/>
      <c r="H64" s="20">
        <f>D64*G64</f>
        <v>0</v>
      </c>
      <c r="I64" s="20">
        <f>F64+H64</f>
        <v>7500</v>
      </c>
    </row>
    <row r="65" spans="1:14" s="4" customFormat="1" ht="15" customHeight="1" x14ac:dyDescent="0.25">
      <c r="A65" s="16" t="s">
        <v>112</v>
      </c>
      <c r="B65" s="36" t="s">
        <v>113</v>
      </c>
      <c r="C65" s="17"/>
      <c r="D65" s="17"/>
      <c r="E65" s="2"/>
      <c r="F65" s="2"/>
      <c r="G65" s="2"/>
      <c r="H65" s="2"/>
      <c r="I65" s="3"/>
    </row>
    <row r="66" spans="1:14" s="4" customFormat="1" ht="49.5" x14ac:dyDescent="0.25">
      <c r="A66" s="87" t="s">
        <v>114</v>
      </c>
      <c r="B66" s="18" t="s">
        <v>115</v>
      </c>
      <c r="C66" s="21"/>
      <c r="D66" s="21"/>
      <c r="E66" s="22"/>
      <c r="F66" s="22"/>
      <c r="G66" s="22"/>
      <c r="H66" s="22"/>
      <c r="I66" s="23"/>
    </row>
    <row r="67" spans="1:14" s="4" customFormat="1" ht="15" customHeight="1" x14ac:dyDescent="0.25">
      <c r="A67" s="34" t="s">
        <v>116</v>
      </c>
      <c r="B67" s="68" t="s">
        <v>36</v>
      </c>
      <c r="C67" s="78" t="s">
        <v>28</v>
      </c>
      <c r="D67" s="78">
        <v>1</v>
      </c>
      <c r="E67" s="20">
        <v>5000</v>
      </c>
      <c r="F67" s="20">
        <f>D67*E67</f>
        <v>5000</v>
      </c>
      <c r="G67" s="20"/>
      <c r="H67" s="20">
        <f>D67*G67</f>
        <v>0</v>
      </c>
      <c r="I67" s="20">
        <f>F67+H67</f>
        <v>5000</v>
      </c>
    </row>
    <row r="68" spans="1:14" s="4" customFormat="1" ht="15" customHeight="1" x14ac:dyDescent="0.25">
      <c r="A68" s="16" t="s">
        <v>117</v>
      </c>
      <c r="B68" s="36" t="s">
        <v>118</v>
      </c>
      <c r="C68" s="17"/>
      <c r="D68" s="17"/>
      <c r="E68" s="2"/>
      <c r="F68" s="2"/>
      <c r="G68" s="2"/>
      <c r="H68" s="2"/>
      <c r="I68" s="3"/>
    </row>
    <row r="69" spans="1:14" s="4" customFormat="1" ht="49.5" x14ac:dyDescent="0.25">
      <c r="A69" s="87" t="s">
        <v>119</v>
      </c>
      <c r="B69" s="18" t="s">
        <v>22</v>
      </c>
      <c r="C69" s="79"/>
      <c r="D69" s="79"/>
      <c r="E69" s="79"/>
      <c r="F69" s="79"/>
      <c r="G69" s="79"/>
      <c r="H69" s="79"/>
      <c r="I69" s="80"/>
    </row>
    <row r="70" spans="1:14" s="4" customFormat="1" ht="16.5" x14ac:dyDescent="0.25">
      <c r="A70" s="34" t="s">
        <v>120</v>
      </c>
      <c r="B70" s="91" t="s">
        <v>121</v>
      </c>
      <c r="C70" s="94" t="s">
        <v>25</v>
      </c>
      <c r="D70" s="94">
        <v>1</v>
      </c>
      <c r="E70" s="20">
        <v>3000</v>
      </c>
      <c r="F70" s="20">
        <f>D70*E70</f>
        <v>3000</v>
      </c>
      <c r="G70" s="20"/>
      <c r="H70" s="20">
        <f>D70*G70</f>
        <v>0</v>
      </c>
      <c r="I70" s="20">
        <f>F70+H70</f>
        <v>3000</v>
      </c>
    </row>
    <row r="71" spans="1:14" s="4" customFormat="1" ht="16.5" x14ac:dyDescent="0.25">
      <c r="A71" s="34" t="s">
        <v>122</v>
      </c>
      <c r="B71" s="91" t="s">
        <v>123</v>
      </c>
      <c r="C71" s="94" t="s">
        <v>25</v>
      </c>
      <c r="D71" s="94">
        <v>1</v>
      </c>
      <c r="E71" s="20">
        <v>1500</v>
      </c>
      <c r="F71" s="20">
        <f>D71*E71</f>
        <v>1500</v>
      </c>
      <c r="G71" s="20"/>
      <c r="H71" s="20">
        <f>D71*G71</f>
        <v>0</v>
      </c>
      <c r="I71" s="20">
        <f>F71+H71</f>
        <v>1500</v>
      </c>
    </row>
    <row r="72" spans="1:14" s="4" customFormat="1" ht="15" customHeight="1" x14ac:dyDescent="0.25">
      <c r="A72" s="34" t="s">
        <v>124</v>
      </c>
      <c r="B72" s="91" t="s">
        <v>125</v>
      </c>
      <c r="C72" s="94" t="s">
        <v>25</v>
      </c>
      <c r="D72" s="94">
        <v>1</v>
      </c>
      <c r="E72" s="20">
        <v>400</v>
      </c>
      <c r="F72" s="20">
        <f>D72*E72</f>
        <v>400</v>
      </c>
      <c r="G72" s="20"/>
      <c r="H72" s="20">
        <f>D72*G72</f>
        <v>0</v>
      </c>
      <c r="I72" s="20">
        <f>F72+H72</f>
        <v>400</v>
      </c>
    </row>
    <row r="73" spans="1:14" s="4" customFormat="1" ht="15" customHeight="1" x14ac:dyDescent="0.25">
      <c r="A73" s="16" t="s">
        <v>126</v>
      </c>
      <c r="B73" s="36" t="s">
        <v>26</v>
      </c>
      <c r="C73" s="17"/>
      <c r="D73" s="17"/>
      <c r="E73" s="2"/>
      <c r="F73" s="2"/>
      <c r="G73" s="2"/>
      <c r="H73" s="2"/>
      <c r="I73" s="3"/>
      <c r="N73" s="4" t="s">
        <v>21</v>
      </c>
    </row>
    <row r="74" spans="1:14" s="4" customFormat="1" ht="192.75" customHeight="1" x14ac:dyDescent="0.25">
      <c r="A74" s="19" t="s">
        <v>127</v>
      </c>
      <c r="B74" s="99" t="s">
        <v>128</v>
      </c>
      <c r="C74" s="100"/>
      <c r="D74" s="101"/>
      <c r="E74" s="102" t="s">
        <v>20</v>
      </c>
      <c r="F74" s="103"/>
      <c r="G74" s="103"/>
      <c r="H74" s="104"/>
      <c r="I74" s="20"/>
    </row>
    <row r="75" spans="1:14" s="4" customFormat="1" ht="15" customHeight="1" x14ac:dyDescent="0.25">
      <c r="A75" s="16" t="s">
        <v>129</v>
      </c>
      <c r="B75" s="36" t="s">
        <v>130</v>
      </c>
      <c r="C75" s="17"/>
      <c r="D75" s="17"/>
      <c r="E75" s="2"/>
      <c r="F75" s="2"/>
      <c r="G75" s="2"/>
      <c r="H75" s="2"/>
      <c r="I75" s="3"/>
    </row>
    <row r="76" spans="1:14" s="4" customFormat="1" ht="50.1" customHeight="1" x14ac:dyDescent="0.25">
      <c r="A76" s="87" t="s">
        <v>131</v>
      </c>
      <c r="B76" s="18" t="s">
        <v>22</v>
      </c>
      <c r="C76" s="79"/>
      <c r="D76" s="79"/>
      <c r="E76" s="79"/>
      <c r="F76" s="79"/>
      <c r="G76" s="79"/>
      <c r="H76" s="79"/>
      <c r="I76" s="80"/>
    </row>
    <row r="77" spans="1:14" s="4" customFormat="1" ht="15" customHeight="1" x14ac:dyDescent="0.25">
      <c r="A77" s="34" t="s">
        <v>132</v>
      </c>
      <c r="B77" s="89" t="s">
        <v>23</v>
      </c>
      <c r="C77" s="81" t="s">
        <v>25</v>
      </c>
      <c r="D77" s="81"/>
      <c r="E77" s="81"/>
      <c r="F77" s="20">
        <f t="shared" ref="F77:F79" si="21">D77*E77</f>
        <v>0</v>
      </c>
      <c r="G77" s="81"/>
      <c r="H77" s="20">
        <f t="shared" ref="H77:H79" si="22">D77*G77</f>
        <v>0</v>
      </c>
      <c r="I77" s="20">
        <f t="shared" ref="I77:I79" si="23">F77+H77</f>
        <v>0</v>
      </c>
    </row>
    <row r="78" spans="1:14" s="4" customFormat="1" ht="15" customHeight="1" x14ac:dyDescent="0.25">
      <c r="A78" s="34" t="s">
        <v>133</v>
      </c>
      <c r="B78" s="89" t="s">
        <v>24</v>
      </c>
      <c r="C78" s="81" t="s">
        <v>25</v>
      </c>
      <c r="D78" s="81"/>
      <c r="E78" s="81"/>
      <c r="F78" s="20">
        <f t="shared" si="21"/>
        <v>0</v>
      </c>
      <c r="G78" s="81"/>
      <c r="H78" s="20">
        <f t="shared" si="22"/>
        <v>0</v>
      </c>
      <c r="I78" s="20">
        <f t="shared" si="23"/>
        <v>0</v>
      </c>
    </row>
    <row r="79" spans="1:14" s="4" customFormat="1" ht="15" customHeight="1" x14ac:dyDescent="0.25">
      <c r="A79" s="34" t="s">
        <v>134</v>
      </c>
      <c r="B79" s="89" t="s">
        <v>24</v>
      </c>
      <c r="C79" s="81" t="s">
        <v>25</v>
      </c>
      <c r="D79" s="81"/>
      <c r="E79" s="81"/>
      <c r="F79" s="20">
        <f t="shared" si="21"/>
        <v>0</v>
      </c>
      <c r="G79" s="81"/>
      <c r="H79" s="20">
        <f t="shared" si="22"/>
        <v>0</v>
      </c>
      <c r="I79" s="20">
        <f t="shared" si="23"/>
        <v>0</v>
      </c>
    </row>
    <row r="80" spans="1:14" s="4" customFormat="1" ht="15" customHeight="1" x14ac:dyDescent="0.25">
      <c r="A80" s="14"/>
      <c r="B80" s="9" t="s">
        <v>19</v>
      </c>
      <c r="C80" s="15"/>
      <c r="D80" s="15"/>
      <c r="E80" s="7"/>
      <c r="F80" s="7"/>
      <c r="G80" s="7"/>
      <c r="H80" s="7"/>
      <c r="I80" s="10"/>
    </row>
    <row r="81" spans="1:9" s="4" customFormat="1" ht="15" customHeight="1" thickBot="1" x14ac:dyDescent="0.3">
      <c r="A81" s="82"/>
      <c r="B81" s="83"/>
      <c r="C81" s="84"/>
      <c r="D81" s="84"/>
      <c r="E81" s="85"/>
      <c r="F81" s="85"/>
      <c r="G81" s="85"/>
      <c r="H81" s="85"/>
      <c r="I81" s="86"/>
    </row>
    <row r="82" spans="1:9" s="4" customFormat="1" ht="86.25" customHeight="1" x14ac:dyDescent="0.25">
      <c r="A82" s="105" t="s">
        <v>135</v>
      </c>
      <c r="B82" s="106"/>
      <c r="C82" s="106"/>
      <c r="D82" s="106"/>
      <c r="E82" s="106"/>
      <c r="F82" s="106"/>
      <c r="G82" s="106"/>
      <c r="H82" s="106"/>
      <c r="I82" s="107"/>
    </row>
  </sheetData>
  <mergeCells count="25">
    <mergeCell ref="A1:I1"/>
    <mergeCell ref="B2:G2"/>
    <mergeCell ref="A4:G4"/>
    <mergeCell ref="A6:I6"/>
    <mergeCell ref="A7:A9"/>
    <mergeCell ref="B7:B9"/>
    <mergeCell ref="C7:C9"/>
    <mergeCell ref="D7:D9"/>
    <mergeCell ref="E7:F7"/>
    <mergeCell ref="G7:H7"/>
    <mergeCell ref="I7:I8"/>
    <mergeCell ref="B74:D74"/>
    <mergeCell ref="E74:H74"/>
    <mergeCell ref="A82:I82"/>
    <mergeCell ref="B11:D11"/>
    <mergeCell ref="E11:H11"/>
    <mergeCell ref="F23:I23"/>
    <mergeCell ref="A25:A31"/>
    <mergeCell ref="C25:C31"/>
    <mergeCell ref="D25:D31"/>
    <mergeCell ref="E25:E31"/>
    <mergeCell ref="F25:F31"/>
    <mergeCell ref="G25:G31"/>
    <mergeCell ref="H25:H31"/>
    <mergeCell ref="I25:I31"/>
  </mergeCells>
  <pageMargins left="0.7" right="0.7" top="0.75" bottom="0.75" header="0.3" footer="0.3"/>
  <pageSetup paperSize="9" scale="42" orientation="portrait" r:id="rId1"/>
  <rowBreaks count="1" manualBreakCount="1">
    <brk id="22"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2024-03-22T13:58:02Z</cp:lastPrinted>
  <dcterms:created xsi:type="dcterms:W3CDTF">2023-04-29T11:55:08Z</dcterms:created>
  <dcterms:modified xsi:type="dcterms:W3CDTF">2024-12-18T06:11:40Z</dcterms:modified>
</cp:coreProperties>
</file>