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ASSORTED!$A$1:$M$40</definedName>
  </definedNames>
  <calcPr calcId="145621"/>
</workbook>
</file>

<file path=xl/calcChain.xml><?xml version="1.0" encoding="utf-8"?>
<calcChain xmlns="http://schemas.openxmlformats.org/spreadsheetml/2006/main">
  <c r="M34" i="2" l="1"/>
  <c r="M33" i="2"/>
  <c r="M32" i="2"/>
  <c r="M30" i="2"/>
  <c r="I19" i="2" l="1"/>
  <c r="I20" i="2"/>
  <c r="J20" i="2" s="1"/>
  <c r="L20" i="2" s="1"/>
  <c r="I21" i="2"/>
  <c r="I22" i="2"/>
  <c r="I23" i="2"/>
  <c r="I24" i="2"/>
  <c r="I25" i="2"/>
  <c r="I26" i="2"/>
  <c r="I27" i="2"/>
  <c r="I28" i="2"/>
  <c r="K19" i="2"/>
  <c r="K20" i="2"/>
  <c r="K21" i="2"/>
  <c r="K22" i="2"/>
  <c r="K23" i="2"/>
  <c r="K24" i="2"/>
  <c r="K25" i="2"/>
  <c r="K26" i="2"/>
  <c r="K27" i="2"/>
  <c r="K28" i="2"/>
  <c r="M19" i="2"/>
  <c r="M20" i="2"/>
  <c r="M21" i="2"/>
  <c r="M22" i="2"/>
  <c r="J22" i="2" s="1"/>
  <c r="L22" i="2" s="1"/>
  <c r="M23" i="2"/>
  <c r="J23" i="2" s="1"/>
  <c r="L23" i="2" s="1"/>
  <c r="M24" i="2"/>
  <c r="M25" i="2"/>
  <c r="M26" i="2"/>
  <c r="M27" i="2"/>
  <c r="M28" i="2"/>
  <c r="J26" i="2" l="1"/>
  <c r="L26" i="2" s="1"/>
  <c r="J25" i="2"/>
  <c r="L25" i="2" s="1"/>
  <c r="J24" i="2"/>
  <c r="L24" i="2" s="1"/>
  <c r="J21" i="2"/>
  <c r="L21" i="2" s="1"/>
  <c r="J19" i="2"/>
  <c r="L19" i="2" s="1"/>
  <c r="J28" i="2"/>
  <c r="L28" i="2" s="1"/>
  <c r="J27" i="2"/>
  <c r="L27" i="2" s="1"/>
  <c r="M18" i="2"/>
  <c r="I18" i="2" l="1"/>
  <c r="K18" i="2"/>
  <c r="J18" i="2" l="1"/>
  <c r="M31" i="2"/>
  <c r="L18" i="2" l="1"/>
  <c r="M36" i="2" s="1"/>
</calcChain>
</file>

<file path=xl/sharedStrings.xml><?xml version="1.0" encoding="utf-8"?>
<sst xmlns="http://schemas.openxmlformats.org/spreadsheetml/2006/main" count="65" uniqueCount="58">
  <si>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</si>
  <si>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</si>
  <si>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</si>
  <si>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</si>
  <si>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</si>
  <si>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</si>
  <si>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</si>
  <si>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</si>
  <si>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</si>
  <si>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</si>
  <si>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</si>
  <si>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</si>
  <si>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</si>
  <si>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</si>
  <si>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</si>
  <si>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</si>
  <si>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</si>
  <si>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</si>
  <si>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</si>
  <si>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</si>
  <si>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</si>
  <si>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</si>
  <si>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</si>
  <si>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</si>
  <si>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</si>
  <si>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</si>
  <si>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</si>
  <si>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</si>
  <si>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</si>
  <si>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</si>
  <si>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</si>
  <si>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</si>
  <si>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</si>
  <si>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</si>
  <si>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</si>
  <si>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</si>
  <si>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</si>
  <si>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</si>
  <si>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</si>
  <si>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</si>
  <si>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</si>
  <si>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</si>
  <si>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</si>
  <si>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</si>
  <si>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</si>
  <si>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</si>
  <si>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R0925</t>
  </si>
  <si>
    <t>MASTER POURER PLASTIC</t>
  </si>
  <si>
    <t>SPEED POURER</t>
  </si>
  <si>
    <t>PEG MEASURE</t>
  </si>
  <si>
    <t>WINE OPENER</t>
  </si>
  <si>
    <t>BAR BLADE</t>
  </si>
  <si>
    <t>CHAMPAGNE STOPPER</t>
  </si>
  <si>
    <t>WINE STOPPER</t>
  </si>
  <si>
    <t>WINE STRAINER</t>
  </si>
  <si>
    <t>CHAMPAGNE BUCKET WITH STAND</t>
  </si>
  <si>
    <t>ICE TONGS</t>
  </si>
  <si>
    <t>ICE BUCKET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</si>
</sst>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0" borderId="15" xfId="0" applyFont="1" applyBorder="1" applyAlignment="1">
      <alignment vertical="center" wrapText="1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2" fontId="0" fillId="2" borderId="15" xfId="0" applyNumberFormat="1" applyFont="1" applyFill="1" applyBorder="1" applyAlignment="1">
      <alignment horizontal="center" vertical="center" wrapText="1"/>
    </xf>
    <xf numFmtId="2" fontId="31" fillId="2" borderId="15" xfId="0" applyNumberFormat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vertical="center" wrapText="1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4" zoomScaleNormal="100" workbookViewId="0">
      <selection activeCell="M36" sqref="M36"/>
    </sheetView>
  </sheetViews>
  <sheetFormatPr defaultRowHeight="15" x14ac:dyDescent="0.25"/>
  <cols>
    <col min="1" max="1" width="6.42578125" customWidth="1"/>
    <col min="2" max="2" width="25.28515625" customWidth="1"/>
    <col min="3" max="3" width="18.28515625" customWidth="1"/>
    <col min="4" max="4" width="14.57031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43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32.25" customHeight="1" x14ac:dyDescent="0.25">
      <c r="A18" s="106">
        <v>1</v>
      </c>
      <c r="B18" s="115" t="s">
        <v>47</v>
      </c>
      <c r="C18" s="111"/>
      <c r="D18" s="107"/>
      <c r="E18" s="113">
        <v>12</v>
      </c>
      <c r="F18" s="109">
        <v>12</v>
      </c>
      <c r="G18" s="109">
        <v>18</v>
      </c>
      <c r="H18" s="109">
        <v>0</v>
      </c>
      <c r="I18" s="109">
        <f t="shared" ref="I18:I28" si="0">G18/2</f>
        <v>9</v>
      </c>
      <c r="J18" s="109">
        <f>I18%*M18</f>
        <v>12.959999999999999</v>
      </c>
      <c r="K18" s="110">
        <f t="shared" ref="K18:K28" si="1">G18/2</f>
        <v>9</v>
      </c>
      <c r="L18" s="109">
        <f>J18</f>
        <v>12.959999999999999</v>
      </c>
      <c r="M18" s="109">
        <f>E18*F18</f>
        <v>144</v>
      </c>
      <c r="N18" s="100"/>
    </row>
    <row r="19" spans="1:14" ht="33" customHeight="1" x14ac:dyDescent="0.25">
      <c r="A19" s="106">
        <v>2</v>
      </c>
      <c r="B19" s="112" t="s">
        <v>48</v>
      </c>
      <c r="C19" s="105"/>
      <c r="D19" s="108"/>
      <c r="E19" s="113">
        <v>24</v>
      </c>
      <c r="F19" s="109">
        <v>40</v>
      </c>
      <c r="G19" s="109">
        <v>12</v>
      </c>
      <c r="H19" s="109">
        <v>0</v>
      </c>
      <c r="I19" s="109">
        <f t="shared" si="0"/>
        <v>6</v>
      </c>
      <c r="J19" s="109">
        <f t="shared" ref="J19:J28" si="2">I19%*M19</f>
        <v>57.599999999999994</v>
      </c>
      <c r="K19" s="110">
        <f t="shared" si="1"/>
        <v>6</v>
      </c>
      <c r="L19" s="109">
        <f t="shared" ref="L19:L28" si="3">J19</f>
        <v>57.599999999999994</v>
      </c>
      <c r="M19" s="109">
        <f t="shared" ref="M19:M28" si="4">E19*F19</f>
        <v>960</v>
      </c>
      <c r="N19" s="100"/>
    </row>
    <row r="20" spans="1:14" ht="33" customHeight="1" x14ac:dyDescent="0.25">
      <c r="A20" s="106">
        <v>3</v>
      </c>
      <c r="B20" s="112" t="s">
        <v>49</v>
      </c>
      <c r="C20" s="105"/>
      <c r="D20" s="108"/>
      <c r="E20" s="113">
        <v>4</v>
      </c>
      <c r="F20" s="109">
        <v>60</v>
      </c>
      <c r="G20" s="109">
        <v>12</v>
      </c>
      <c r="H20" s="109">
        <v>0</v>
      </c>
      <c r="I20" s="109">
        <f t="shared" si="0"/>
        <v>6</v>
      </c>
      <c r="J20" s="109">
        <f t="shared" si="2"/>
        <v>14.399999999999999</v>
      </c>
      <c r="K20" s="110">
        <f t="shared" si="1"/>
        <v>6</v>
      </c>
      <c r="L20" s="109">
        <f t="shared" si="3"/>
        <v>14.399999999999999</v>
      </c>
      <c r="M20" s="109">
        <f t="shared" si="4"/>
        <v>240</v>
      </c>
      <c r="N20" s="100"/>
    </row>
    <row r="21" spans="1:14" ht="33" customHeight="1" x14ac:dyDescent="0.25">
      <c r="A21" s="106">
        <v>4</v>
      </c>
      <c r="B21" s="112" t="s">
        <v>50</v>
      </c>
      <c r="C21" s="105"/>
      <c r="D21" s="108"/>
      <c r="E21" s="113">
        <v>6</v>
      </c>
      <c r="F21" s="109">
        <v>350</v>
      </c>
      <c r="G21" s="109">
        <v>18</v>
      </c>
      <c r="H21" s="109">
        <v>0</v>
      </c>
      <c r="I21" s="109">
        <f t="shared" si="0"/>
        <v>9</v>
      </c>
      <c r="J21" s="109">
        <f t="shared" si="2"/>
        <v>189</v>
      </c>
      <c r="K21" s="110">
        <f t="shared" si="1"/>
        <v>9</v>
      </c>
      <c r="L21" s="109">
        <f t="shared" si="3"/>
        <v>189</v>
      </c>
      <c r="M21" s="109">
        <f t="shared" si="4"/>
        <v>2100</v>
      </c>
      <c r="N21" s="100"/>
    </row>
    <row r="22" spans="1:14" ht="33" customHeight="1" x14ac:dyDescent="0.25">
      <c r="A22" s="106">
        <v>5</v>
      </c>
      <c r="B22" s="112" t="s">
        <v>51</v>
      </c>
      <c r="C22" s="105"/>
      <c r="D22" s="108"/>
      <c r="E22" s="113">
        <v>6</v>
      </c>
      <c r="F22" s="109">
        <v>45</v>
      </c>
      <c r="G22" s="109">
        <v>12</v>
      </c>
      <c r="H22" s="109">
        <v>0</v>
      </c>
      <c r="I22" s="109">
        <f t="shared" si="0"/>
        <v>6</v>
      </c>
      <c r="J22" s="109">
        <f t="shared" si="2"/>
        <v>16.2</v>
      </c>
      <c r="K22" s="110">
        <f t="shared" si="1"/>
        <v>6</v>
      </c>
      <c r="L22" s="109">
        <f t="shared" si="3"/>
        <v>16.2</v>
      </c>
      <c r="M22" s="109">
        <f t="shared" si="4"/>
        <v>270</v>
      </c>
      <c r="N22" s="100"/>
    </row>
    <row r="23" spans="1:14" ht="33" customHeight="1" x14ac:dyDescent="0.25">
      <c r="A23" s="106">
        <v>6</v>
      </c>
      <c r="B23" s="112" t="s">
        <v>52</v>
      </c>
      <c r="C23" s="105"/>
      <c r="D23" s="108"/>
      <c r="E23" s="113">
        <v>6</v>
      </c>
      <c r="F23" s="109">
        <v>120</v>
      </c>
      <c r="G23" s="109">
        <v>12</v>
      </c>
      <c r="H23" s="109">
        <v>0</v>
      </c>
      <c r="I23" s="109">
        <f t="shared" si="0"/>
        <v>6</v>
      </c>
      <c r="J23" s="109">
        <f t="shared" si="2"/>
        <v>43.199999999999996</v>
      </c>
      <c r="K23" s="110">
        <f t="shared" si="1"/>
        <v>6</v>
      </c>
      <c r="L23" s="109">
        <f t="shared" si="3"/>
        <v>43.199999999999996</v>
      </c>
      <c r="M23" s="109">
        <f t="shared" si="4"/>
        <v>720</v>
      </c>
      <c r="N23" s="100"/>
    </row>
    <row r="24" spans="1:14" ht="33" customHeight="1" x14ac:dyDescent="0.25">
      <c r="A24" s="106">
        <v>7</v>
      </c>
      <c r="B24" s="112" t="s">
        <v>53</v>
      </c>
      <c r="C24" s="105"/>
      <c r="D24" s="108"/>
      <c r="E24" s="113">
        <v>6</v>
      </c>
      <c r="F24" s="109">
        <v>120</v>
      </c>
      <c r="G24" s="109">
        <v>12</v>
      </c>
      <c r="H24" s="109">
        <v>0</v>
      </c>
      <c r="I24" s="109">
        <f t="shared" si="0"/>
        <v>6</v>
      </c>
      <c r="J24" s="109">
        <f t="shared" si="2"/>
        <v>43.199999999999996</v>
      </c>
      <c r="K24" s="110">
        <f t="shared" si="1"/>
        <v>6</v>
      </c>
      <c r="L24" s="109">
        <f t="shared" si="3"/>
        <v>43.199999999999996</v>
      </c>
      <c r="M24" s="109">
        <f t="shared" si="4"/>
        <v>720</v>
      </c>
      <c r="N24" s="100"/>
    </row>
    <row r="25" spans="1:14" ht="33" customHeight="1" x14ac:dyDescent="0.25">
      <c r="A25" s="106">
        <v>8</v>
      </c>
      <c r="B25" s="115" t="s">
        <v>54</v>
      </c>
      <c r="C25" s="105"/>
      <c r="D25" s="108"/>
      <c r="E25" s="113">
        <v>4</v>
      </c>
      <c r="F25" s="109">
        <v>150</v>
      </c>
      <c r="G25" s="109">
        <v>12</v>
      </c>
      <c r="H25" s="109">
        <v>0</v>
      </c>
      <c r="I25" s="109">
        <f t="shared" si="0"/>
        <v>6</v>
      </c>
      <c r="J25" s="109">
        <f t="shared" si="2"/>
        <v>36</v>
      </c>
      <c r="K25" s="110">
        <f t="shared" si="1"/>
        <v>6</v>
      </c>
      <c r="L25" s="109">
        <f t="shared" si="3"/>
        <v>36</v>
      </c>
      <c r="M25" s="109">
        <f t="shared" si="4"/>
        <v>600</v>
      </c>
      <c r="N25" s="100"/>
    </row>
    <row r="26" spans="1:14" ht="42.75" customHeight="1" x14ac:dyDescent="0.25">
      <c r="A26" s="106">
        <v>9</v>
      </c>
      <c r="B26" s="114" t="s">
        <v>55</v>
      </c>
      <c r="C26" s="105"/>
      <c r="D26" s="108"/>
      <c r="E26" s="113">
        <v>2</v>
      </c>
      <c r="F26" s="109">
        <v>2500</v>
      </c>
      <c r="G26" s="109">
        <v>12</v>
      </c>
      <c r="H26" s="109">
        <v>0</v>
      </c>
      <c r="I26" s="109">
        <f t="shared" si="0"/>
        <v>6</v>
      </c>
      <c r="J26" s="109">
        <f t="shared" si="2"/>
        <v>300</v>
      </c>
      <c r="K26" s="110">
        <f t="shared" si="1"/>
        <v>6</v>
      </c>
      <c r="L26" s="109">
        <f t="shared" si="3"/>
        <v>300</v>
      </c>
      <c r="M26" s="109">
        <f t="shared" si="4"/>
        <v>5000</v>
      </c>
      <c r="N26" s="100"/>
    </row>
    <row r="27" spans="1:14" ht="33" customHeight="1" x14ac:dyDescent="0.25">
      <c r="A27" s="106">
        <v>10</v>
      </c>
      <c r="B27" s="112" t="s">
        <v>56</v>
      </c>
      <c r="C27" s="105"/>
      <c r="D27" s="108"/>
      <c r="E27" s="113">
        <v>6</v>
      </c>
      <c r="F27" s="109">
        <v>90</v>
      </c>
      <c r="G27" s="109">
        <v>18</v>
      </c>
      <c r="H27" s="109">
        <v>0</v>
      </c>
      <c r="I27" s="109">
        <f t="shared" si="0"/>
        <v>9</v>
      </c>
      <c r="J27" s="109">
        <f t="shared" si="2"/>
        <v>48.6</v>
      </c>
      <c r="K27" s="110">
        <f t="shared" si="1"/>
        <v>9</v>
      </c>
      <c r="L27" s="109">
        <f t="shared" si="3"/>
        <v>48.6</v>
      </c>
      <c r="M27" s="109">
        <f t="shared" si="4"/>
        <v>540</v>
      </c>
      <c r="N27" s="100"/>
    </row>
    <row r="28" spans="1:14" ht="33" customHeight="1" x14ac:dyDescent="0.25">
      <c r="A28" s="106">
        <v>11</v>
      </c>
      <c r="B28" s="112" t="s">
        <v>57</v>
      </c>
      <c r="C28" s="105"/>
      <c r="D28" s="108"/>
      <c r="E28" s="113">
        <v>6</v>
      </c>
      <c r="F28" s="109">
        <v>420</v>
      </c>
      <c r="G28" s="109">
        <v>12</v>
      </c>
      <c r="H28" s="109">
        <v>0</v>
      </c>
      <c r="I28" s="109">
        <f t="shared" si="0"/>
        <v>6</v>
      </c>
      <c r="J28" s="109">
        <f t="shared" si="2"/>
        <v>151.19999999999999</v>
      </c>
      <c r="K28" s="110">
        <f t="shared" si="1"/>
        <v>6</v>
      </c>
      <c r="L28" s="109">
        <f t="shared" si="3"/>
        <v>151.19999999999999</v>
      </c>
      <c r="M28" s="109">
        <f t="shared" si="4"/>
        <v>2520</v>
      </c>
      <c r="N28" s="100"/>
    </row>
    <row r="29" spans="1:14" ht="24.75" customHeight="1" x14ac:dyDescent="0.25">
      <c r="A29" s="89"/>
      <c r="B29" s="88"/>
      <c r="C29" s="90"/>
      <c r="D29" s="90"/>
      <c r="E29" s="91"/>
      <c r="F29" s="92"/>
      <c r="G29" s="92"/>
      <c r="H29" s="93"/>
      <c r="I29" s="92"/>
      <c r="J29" s="92"/>
      <c r="K29" s="94"/>
      <c r="L29" s="92"/>
      <c r="M29" s="92"/>
    </row>
    <row r="30" spans="1:14" ht="21" x14ac:dyDescent="0.35">
      <c r="A30" s="118" t="s">
        <v>24</v>
      </c>
      <c r="B30" s="119"/>
      <c r="C30" s="26"/>
      <c r="D30" s="26"/>
      <c r="E30" s="27"/>
      <c r="F30" s="28" t="s">
        <v>16</v>
      </c>
      <c r="G30" s="28"/>
      <c r="H30" s="61"/>
      <c r="I30" s="37"/>
      <c r="J30" s="63"/>
      <c r="K30" s="60" t="s">
        <v>17</v>
      </c>
      <c r="L30" s="30"/>
      <c r="M30" s="31">
        <f>SUM(M18:M29)</f>
        <v>13814</v>
      </c>
    </row>
    <row r="31" spans="1:14" ht="21" x14ac:dyDescent="0.35">
      <c r="A31" s="80" t="s">
        <v>18</v>
      </c>
      <c r="B31" s="81"/>
      <c r="C31" s="26"/>
      <c r="D31" s="26"/>
      <c r="E31" s="27"/>
      <c r="F31" s="28"/>
      <c r="G31" s="28"/>
      <c r="H31" s="32"/>
      <c r="I31" s="28"/>
      <c r="J31" s="29"/>
      <c r="K31" s="32" t="s">
        <v>5</v>
      </c>
      <c r="L31" s="28"/>
      <c r="M31" s="33">
        <f>SUM(H18:H18)</f>
        <v>0</v>
      </c>
    </row>
    <row r="32" spans="1:14" ht="21" x14ac:dyDescent="0.35">
      <c r="A32" s="34" t="s">
        <v>42</v>
      </c>
      <c r="B32" s="35"/>
      <c r="C32" s="35"/>
      <c r="D32" s="35"/>
      <c r="E32" s="35"/>
      <c r="F32" s="35"/>
      <c r="G32" s="35"/>
      <c r="H32" s="32"/>
      <c r="I32" s="28"/>
      <c r="J32" s="29"/>
      <c r="K32" s="32" t="s">
        <v>6</v>
      </c>
      <c r="L32" s="28"/>
      <c r="M32" s="33">
        <f>SUM(J18:J29)</f>
        <v>912.3599999999999</v>
      </c>
    </row>
    <row r="33" spans="1:13" ht="21" x14ac:dyDescent="0.35">
      <c r="A33" s="5" t="s">
        <v>19</v>
      </c>
      <c r="B33" s="14"/>
      <c r="C33" s="14"/>
      <c r="D33" s="14"/>
      <c r="E33" s="27"/>
      <c r="F33" s="28"/>
      <c r="G33" s="28"/>
      <c r="H33" s="32"/>
      <c r="I33" s="28"/>
      <c r="J33" s="29"/>
      <c r="K33" s="32" t="s">
        <v>7</v>
      </c>
      <c r="L33" s="28"/>
      <c r="M33" s="33">
        <f>SUM(L18:L29)</f>
        <v>912.3599999999999</v>
      </c>
    </row>
    <row r="34" spans="1:13" ht="21" x14ac:dyDescent="0.35">
      <c r="A34" s="36" t="s">
        <v>20</v>
      </c>
      <c r="B34" s="14"/>
      <c r="C34" s="14"/>
      <c r="D34" s="14"/>
      <c r="E34" s="27"/>
      <c r="F34" s="28"/>
      <c r="G34" s="28"/>
      <c r="H34" s="64"/>
      <c r="I34" s="28"/>
      <c r="J34" s="29"/>
      <c r="K34" s="61" t="s">
        <v>21</v>
      </c>
      <c r="L34" s="37"/>
      <c r="M34" s="38">
        <f>SUM(M30:M33)</f>
        <v>15638.720000000001</v>
      </c>
    </row>
    <row r="35" spans="1:13" ht="21" x14ac:dyDescent="0.35">
      <c r="A35" s="39" t="s">
        <v>33</v>
      </c>
      <c r="B35" s="40"/>
      <c r="C35" s="40"/>
      <c r="D35" s="40"/>
      <c r="E35" s="27"/>
      <c r="F35" s="28"/>
      <c r="G35" s="28"/>
      <c r="H35" s="64"/>
      <c r="I35" s="28"/>
      <c r="J35" s="29"/>
      <c r="K35" s="62" t="s">
        <v>22</v>
      </c>
      <c r="L35" s="41"/>
      <c r="M35" s="42">
        <v>0.28000000000000003</v>
      </c>
    </row>
    <row r="36" spans="1:13" ht="23.25" x14ac:dyDescent="0.35">
      <c r="A36" s="43"/>
      <c r="B36" s="44"/>
      <c r="C36" s="44"/>
      <c r="D36" s="44"/>
      <c r="E36" s="44"/>
      <c r="F36" s="45"/>
      <c r="G36" s="45"/>
      <c r="H36" s="45"/>
      <c r="I36" s="45"/>
      <c r="J36" s="46"/>
      <c r="K36" s="47" t="s">
        <v>23</v>
      </c>
      <c r="L36" s="47"/>
      <c r="M36" s="48">
        <f>SUM(M34:M35)</f>
        <v>15639.000000000002</v>
      </c>
    </row>
    <row r="37" spans="1:13" ht="18.75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3" ht="21" x14ac:dyDescent="0.35">
      <c r="A38" s="52" t="s">
        <v>35</v>
      </c>
      <c r="B38" s="53"/>
      <c r="C38" s="53"/>
      <c r="D38" s="53"/>
      <c r="E38" s="20"/>
      <c r="F38" s="20"/>
      <c r="G38" s="20"/>
      <c r="H38" s="20"/>
      <c r="I38" s="20"/>
      <c r="J38" s="20"/>
      <c r="K38" s="20"/>
      <c r="L38" s="20"/>
      <c r="M38" s="4"/>
    </row>
    <row r="39" spans="1:13" ht="21" x14ac:dyDescent="0.35">
      <c r="A39" s="54"/>
      <c r="B39" s="53"/>
      <c r="C39" s="53"/>
      <c r="D39" s="53"/>
      <c r="E39" s="14"/>
      <c r="F39" s="14"/>
      <c r="G39" s="14"/>
      <c r="H39" s="14"/>
      <c r="I39" s="14"/>
      <c r="J39" s="14"/>
      <c r="K39" s="14"/>
      <c r="L39" s="14"/>
      <c r="M39" s="7"/>
    </row>
    <row r="40" spans="1:13" ht="21" x14ac:dyDescent="0.35">
      <c r="A40" s="55" t="s">
        <v>27</v>
      </c>
      <c r="B40" s="56"/>
      <c r="C40" s="56"/>
      <c r="D40" s="56"/>
      <c r="E40" s="17"/>
      <c r="F40" s="17"/>
      <c r="G40" s="17"/>
      <c r="H40" s="17"/>
      <c r="I40" s="17"/>
      <c r="J40" s="17"/>
      <c r="K40" s="17"/>
      <c r="L40" s="17"/>
      <c r="M40" s="19"/>
    </row>
  </sheetData>
  <mergeCells count="4">
    <mergeCell ref="G15:H15"/>
    <mergeCell ref="I15:J15"/>
    <mergeCell ref="K15:L15"/>
    <mergeCell ref="A30:B30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2024-04-30T14:22:54Z</dcterms:modified>
</cp:coreProperties>
</file>