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9045"/>
  </bookViews>
  <sheets>
    <sheet name="080 Dom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9" i="1" l="1"/>
  <c r="H19" i="1" s="1"/>
  <c r="G18" i="1" l="1"/>
  <c r="H18" i="1" s="1"/>
  <c r="D36" i="1"/>
  <c r="G36" i="1" l="1"/>
  <c r="H36" i="1"/>
  <c r="H38" i="1" s="1"/>
  <c r="H42" i="1" s="1"/>
  <c r="H44" i="1" s="1"/>
</calcChain>
</file>

<file path=xl/sharedStrings.xml><?xml version="1.0" encoding="utf-8"?>
<sst xmlns="http://schemas.openxmlformats.org/spreadsheetml/2006/main" count="40" uniqueCount="38">
  <si>
    <t>SHUBRA ENTERPRISES</t>
  </si>
  <si>
    <t>A/3, Om Pimpreshwar Colony,</t>
  </si>
  <si>
    <t>Basant Kaur Villa, Opp. Patilwadi,</t>
  </si>
  <si>
    <t>Bhandup (West)-400 078.</t>
  </si>
  <si>
    <t>Phone No. 9653197273.</t>
  </si>
  <si>
    <t>Email: shubraenterprisesmumbai@gmail.com</t>
  </si>
  <si>
    <t>GSTIN: 27APPPM7165Q1ZS.</t>
  </si>
  <si>
    <t>Proforma Invoice</t>
  </si>
  <si>
    <t xml:space="preserve">Bill To: </t>
  </si>
  <si>
    <t>No.</t>
  </si>
  <si>
    <t>Item Name</t>
  </si>
  <si>
    <t>Quantity</t>
  </si>
  <si>
    <t>GST</t>
  </si>
  <si>
    <t>Amount</t>
  </si>
  <si>
    <t>Total</t>
  </si>
  <si>
    <t>INVOCIE AMOUNT IN WORDS</t>
  </si>
  <si>
    <t>Sub Total</t>
  </si>
  <si>
    <t xml:space="preserve">Round Off </t>
  </si>
  <si>
    <t>TERMS AND CONDITIONS</t>
  </si>
  <si>
    <t>Thank you for doing Business with us</t>
  </si>
  <si>
    <t>Received</t>
  </si>
  <si>
    <t>Balance</t>
  </si>
  <si>
    <t xml:space="preserve">Company Bank Details </t>
  </si>
  <si>
    <t>For. Shubra Enterprises</t>
  </si>
  <si>
    <t xml:space="preserve">Bank Name              :-  Bank Of India </t>
  </si>
  <si>
    <t>A/C. No.                   :- 013520110000472.</t>
  </si>
  <si>
    <t>Branch &amp; IFS Code   :- Bhandup (W) &amp; BKID0000135.</t>
  </si>
  <si>
    <t>Authorised Signatory</t>
  </si>
  <si>
    <t>SGST@ 6%</t>
  </si>
  <si>
    <t>CGST@ 6%</t>
  </si>
  <si>
    <t>Price</t>
  </si>
  <si>
    <t>Disc Price</t>
  </si>
  <si>
    <t>Mr. Santosh</t>
  </si>
  <si>
    <t>TFAS / RFQ / TFSKPL-2425-00105</t>
  </si>
  <si>
    <t>P. I. No. 0400(24-25)</t>
  </si>
  <si>
    <t>Date: 29/08/2024</t>
  </si>
  <si>
    <t xml:space="preserve">Chopping Boards Large 12*18*2 Red, Green Colour. </t>
  </si>
  <si>
    <t>Bajaj Twister Mixer Grinder, 750W, 3 Jars (White)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</si>
</sst>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scheme val="minor"/>
    </font>
    <font>
      <b/>
      <u/>
      <sz val="14"/>
      <color rgb="FFFF0000"/>
      <name val="Bookman Old Style"/>
      <family val="1"/>
    </font>
    <font>
      <u/>
      <sz val="14"/>
      <color rgb="FFFF0000"/>
      <name val="Bookman Old Style"/>
      <family val="1"/>
    </font>
    <font>
      <sz val="12"/>
      <color theme="1"/>
      <name val="Bookman Old Style"/>
      <family val="1"/>
    </font>
    <font>
      <u/>
      <sz val="12"/>
      <color theme="10"/>
      <name val="Calibri"/>
      <family val="2"/>
      <scheme val="minor"/>
    </font>
    <font>
      <u/>
      <sz val="12"/>
      <color theme="10"/>
      <name val="Bookman Old Style"/>
      <family val="1"/>
    </font>
    <font>
      <b/>
      <sz val="14"/>
      <color theme="1"/>
      <name val="Bookman Old Style"/>
      <family val="1"/>
    </font>
    <font>
      <b/>
      <sz val="10"/>
      <color theme="1"/>
      <name val="Bookman Old Style"/>
      <family val="1"/>
    </font>
    <font>
      <sz val="11"/>
      <color theme="1"/>
      <name val="Bookman Old Style"/>
      <family val="1"/>
    </font>
    <font>
      <b/>
      <sz val="11"/>
      <color theme="1"/>
      <name val="Bookman Old Style"/>
      <family val="1"/>
    </font>
    <font>
      <b/>
      <sz val="12"/>
      <color theme="1"/>
      <name val="Bookman Old Style"/>
      <family val="1"/>
    </font>
    <font>
      <sz val="11"/>
      <name val="Times New Roman"/>
      <family val="1"/>
    </font>
    <font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21BEB5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9" fontId="14" fillId="0" borderId="0" applyFont="0" applyFill="0" applyBorder="0" applyAlignment="0" applyProtection="0"/>
  </cellStyleXfs>
  <cellXfs count="77">
    <xf numFmtId="0" fontId="0" fillId="0" borderId="0" xfId="0"/>
    <xf numFmtId="0" fontId="3" fillId="2" borderId="1" xfId="0" applyFont="1" applyFill="1" applyBorder="1" applyAlignment="1"/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9" fillId="2" borderId="2" xfId="0" applyFont="1" applyFill="1" applyBorder="1"/>
    <xf numFmtId="0" fontId="9" fillId="2" borderId="2" xfId="0" applyFont="1" applyFill="1" applyBorder="1" applyAlignment="1">
      <alignment horizontal="center"/>
    </xf>
    <xf numFmtId="0" fontId="8" fillId="2" borderId="3" xfId="0" applyFont="1" applyFill="1" applyBorder="1"/>
    <xf numFmtId="0" fontId="4" fillId="2" borderId="0" xfId="1" applyFill="1" applyBorder="1"/>
    <xf numFmtId="0" fontId="3" fillId="2" borderId="0" xfId="0" applyFont="1" applyFill="1" applyBorder="1"/>
    <xf numFmtId="0" fontId="10" fillId="2" borderId="0" xfId="0" applyFont="1" applyFill="1" applyBorder="1"/>
    <xf numFmtId="0" fontId="3" fillId="2" borderId="1" xfId="0" applyFont="1" applyFill="1" applyBorder="1"/>
    <xf numFmtId="0" fontId="10" fillId="2" borderId="0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left"/>
    </xf>
    <xf numFmtId="0" fontId="2" fillId="2" borderId="5" xfId="0" applyFont="1" applyFill="1" applyBorder="1"/>
    <xf numFmtId="0" fontId="3" fillId="2" borderId="5" xfId="0" applyFont="1" applyFill="1" applyBorder="1"/>
    <xf numFmtId="0" fontId="3" fillId="2" borderId="6" xfId="0" applyFont="1" applyFill="1" applyBorder="1"/>
    <xf numFmtId="0" fontId="3" fillId="2" borderId="8" xfId="0" applyFont="1" applyFill="1" applyBorder="1"/>
    <xf numFmtId="0" fontId="5" fillId="2" borderId="0" xfId="1" applyFont="1" applyFill="1" applyBorder="1"/>
    <xf numFmtId="0" fontId="3" fillId="2" borderId="7" xfId="0" applyFont="1" applyFill="1" applyBorder="1" applyAlignment="1">
      <alignment horizontal="left"/>
    </xf>
    <xf numFmtId="0" fontId="3" fillId="2" borderId="0" xfId="0" applyFont="1" applyFill="1" applyBorder="1" applyAlignment="1">
      <alignment horizontal="left"/>
    </xf>
    <xf numFmtId="0" fontId="3" fillId="2" borderId="8" xfId="0" applyFont="1" applyFill="1" applyBorder="1" applyAlignment="1">
      <alignment horizontal="left"/>
    </xf>
    <xf numFmtId="0" fontId="3" fillId="2" borderId="0" xfId="0" applyFont="1" applyFill="1" applyBorder="1" applyAlignment="1"/>
    <xf numFmtId="0" fontId="3" fillId="2" borderId="8" xfId="0" applyFont="1" applyFill="1" applyBorder="1" applyAlignment="1">
      <alignment horizontal="right"/>
    </xf>
    <xf numFmtId="0" fontId="3" fillId="2" borderId="9" xfId="0" applyFont="1" applyFill="1" applyBorder="1" applyAlignment="1">
      <alignment horizontal="right"/>
    </xf>
    <xf numFmtId="0" fontId="7" fillId="2" borderId="11" xfId="0" applyFont="1" applyFill="1" applyBorder="1" applyAlignment="1">
      <alignment horizontal="right" vertical="center"/>
    </xf>
    <xf numFmtId="0" fontId="8" fillId="2" borderId="0" xfId="0" applyFont="1" applyFill="1" applyBorder="1"/>
    <xf numFmtId="0" fontId="8" fillId="2" borderId="8" xfId="0" applyFont="1" applyFill="1" applyBorder="1"/>
    <xf numFmtId="0" fontId="3" fillId="3" borderId="7" xfId="0" applyFont="1" applyFill="1" applyBorder="1" applyAlignment="1">
      <alignment horizontal="left"/>
    </xf>
    <xf numFmtId="0" fontId="3" fillId="2" borderId="9" xfId="0" applyFont="1" applyFill="1" applyBorder="1"/>
    <xf numFmtId="0" fontId="3" fillId="0" borderId="0" xfId="0" applyFont="1" applyBorder="1"/>
    <xf numFmtId="0" fontId="3" fillId="0" borderId="8" xfId="0" applyFont="1" applyBorder="1"/>
    <xf numFmtId="0" fontId="3" fillId="0" borderId="16" xfId="0" applyFont="1" applyBorder="1"/>
    <xf numFmtId="2" fontId="8" fillId="2" borderId="13" xfId="0" applyNumberFormat="1" applyFont="1" applyFill="1" applyBorder="1"/>
    <xf numFmtId="2" fontId="3" fillId="2" borderId="8" xfId="0" applyNumberFormat="1" applyFont="1" applyFill="1" applyBorder="1"/>
    <xf numFmtId="2" fontId="10" fillId="2" borderId="8" xfId="0" applyNumberFormat="1" applyFont="1" applyFill="1" applyBorder="1"/>
    <xf numFmtId="0" fontId="8" fillId="2" borderId="7" xfId="0" applyFont="1" applyFill="1" applyBorder="1" applyAlignment="1">
      <alignment horizontal="left"/>
    </xf>
    <xf numFmtId="0" fontId="7" fillId="2" borderId="10" xfId="0" applyFont="1" applyFill="1" applyBorder="1" applyAlignment="1">
      <alignment horizontal="left" vertical="center"/>
    </xf>
    <xf numFmtId="0" fontId="9" fillId="2" borderId="10" xfId="0" applyFont="1" applyFill="1" applyBorder="1" applyAlignment="1">
      <alignment horizontal="left"/>
    </xf>
    <xf numFmtId="0" fontId="10" fillId="2" borderId="7" xfId="0" applyFont="1" applyFill="1" applyBorder="1" applyAlignment="1">
      <alignment horizontal="left" vertical="center" wrapText="1"/>
    </xf>
    <xf numFmtId="0" fontId="3" fillId="2" borderId="14" xfId="0" applyFont="1" applyFill="1" applyBorder="1" applyAlignment="1">
      <alignment horizontal="left"/>
    </xf>
    <xf numFmtId="0" fontId="3" fillId="0" borderId="7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8" fillId="0" borderId="7" xfId="0" applyFont="1" applyBorder="1" applyAlignment="1">
      <alignment horizontal="left"/>
    </xf>
    <xf numFmtId="0" fontId="3" fillId="0" borderId="15" xfId="0" applyFont="1" applyBorder="1" applyAlignment="1">
      <alignment horizontal="left"/>
    </xf>
    <xf numFmtId="0" fontId="0" fillId="0" borderId="0" xfId="0" applyAlignment="1">
      <alignment horizontal="left"/>
    </xf>
    <xf numFmtId="0" fontId="12" fillId="2" borderId="0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left" vertical="top" wrapText="1"/>
    </xf>
    <xf numFmtId="2" fontId="13" fillId="2" borderId="0" xfId="0" applyNumberFormat="1" applyFont="1" applyFill="1" applyBorder="1" applyAlignment="1">
      <alignment vertical="center"/>
    </xf>
    <xf numFmtId="0" fontId="9" fillId="2" borderId="0" xfId="0" applyFont="1" applyFill="1" applyBorder="1"/>
    <xf numFmtId="2" fontId="9" fillId="2" borderId="11" xfId="0" applyNumberFormat="1" applyFont="1" applyFill="1" applyBorder="1"/>
    <xf numFmtId="0" fontId="8" fillId="2" borderId="7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vertical="center"/>
    </xf>
    <xf numFmtId="9" fontId="0" fillId="2" borderId="0" xfId="2" applyFont="1" applyFill="1" applyBorder="1" applyAlignment="1">
      <alignment vertical="center"/>
    </xf>
    <xf numFmtId="2" fontId="8" fillId="2" borderId="0" xfId="0" applyNumberFormat="1" applyFont="1" applyFill="1" applyBorder="1" applyAlignment="1">
      <alignment horizontal="center" vertical="center"/>
    </xf>
    <xf numFmtId="2" fontId="8" fillId="2" borderId="8" xfId="0" applyNumberFormat="1" applyFont="1" applyFill="1" applyBorder="1" applyAlignment="1">
      <alignment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left" vertical="center" wrapText="1"/>
    </xf>
    <xf numFmtId="0" fontId="8" fillId="2" borderId="0" xfId="0" applyFont="1" applyFill="1" applyBorder="1" applyAlignment="1">
      <alignment horizontal="left"/>
    </xf>
    <xf numFmtId="0" fontId="8" fillId="2" borderId="7" xfId="0" applyFont="1" applyFill="1" applyBorder="1" applyAlignment="1">
      <alignment horizontal="left" vertical="center" wrapText="1"/>
    </xf>
    <xf numFmtId="0" fontId="15" fillId="0" borderId="0" xfId="0" applyFont="1"/>
    <xf numFmtId="0" fontId="10" fillId="2" borderId="7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right"/>
    </xf>
    <xf numFmtId="0" fontId="10" fillId="0" borderId="8" xfId="0" applyFont="1" applyBorder="1" applyAlignment="1">
      <alignment horizontal="right"/>
    </xf>
    <xf numFmtId="0" fontId="10" fillId="0" borderId="16" xfId="0" applyFont="1" applyBorder="1" applyAlignment="1">
      <alignment horizontal="right"/>
    </xf>
    <xf numFmtId="0" fontId="10" fillId="0" borderId="17" xfId="0" applyFont="1" applyBorder="1" applyAlignment="1">
      <alignment horizontal="right"/>
    </xf>
    <xf numFmtId="0" fontId="1" fillId="2" borderId="4" xfId="0" applyFont="1" applyFill="1" applyBorder="1" applyAlignment="1">
      <alignment horizontal="left"/>
    </xf>
    <xf numFmtId="0" fontId="1" fillId="2" borderId="5" xfId="0" applyFont="1" applyFill="1" applyBorder="1" applyAlignment="1">
      <alignment horizontal="left"/>
    </xf>
    <xf numFmtId="0" fontId="6" fillId="2" borderId="7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left"/>
    </xf>
    <xf numFmtId="0" fontId="9" fillId="2" borderId="3" xfId="0" applyFont="1" applyFill="1" applyBorder="1" applyAlignment="1">
      <alignment horizontal="left"/>
    </xf>
    <xf numFmtId="0" fontId="3" fillId="3" borderId="7" xfId="0" applyFont="1" applyFill="1" applyBorder="1" applyAlignment="1">
      <alignment horizontal="left"/>
    </xf>
    <xf numFmtId="0" fontId="3" fillId="3" borderId="0" xfId="0" applyFont="1" applyFill="1" applyBorder="1" applyAlignment="1">
      <alignment horizontal="left"/>
    </xf>
    <xf numFmtId="0" fontId="10" fillId="2" borderId="7" xfId="0" applyFont="1" applyFill="1" applyBorder="1" applyAlignment="1">
      <alignment horizontal="left"/>
    </xf>
    <xf numFmtId="0" fontId="10" fillId="2" borderId="0" xfId="0" applyFont="1" applyFill="1" applyBorder="1" applyAlignment="1">
      <alignment horizontal="left"/>
    </xf>
  </cellXfs>
  <cellStyles count="3">
    <cellStyle name="Hyperlink" xfId="1" builtinId="8"/>
    <cellStyle name="Normal" xfId="0" builtinId="0"/>
    <cellStyle name="Percent" xfId="2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CGST@%206%25" TargetMode="External"/><Relationship Id="rId1" Type="http://schemas.openxmlformats.org/officeDocument/2006/relationships/hyperlink" Target="mailto:SGST@%206%2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tabSelected="1" workbookViewId="0">
      <selection activeCell="H43" sqref="H43"/>
    </sheetView>
  </sheetViews>
  <sheetFormatPr defaultRowHeight="15" x14ac:dyDescent="0.25"/>
  <cols>
    <col min="1" max="1" width="6.140625" style="44" customWidth="1"/>
    <col min="2" max="2" width="26.140625" customWidth="1"/>
    <col min="3" max="3" width="11.7109375" customWidth="1"/>
    <col min="4" max="4" width="0.28515625" customWidth="1"/>
    <col min="5" max="5" width="9" customWidth="1"/>
    <col min="6" max="6" width="10.140625" customWidth="1"/>
    <col min="7" max="7" width="12.28515625" bestFit="1" customWidth="1"/>
    <col min="8" max="8" width="17.28515625" customWidth="1"/>
  </cols>
  <sheetData>
    <row r="1" spans="1:8" ht="18" x14ac:dyDescent="0.25">
      <c r="A1" s="66" t="s">
        <v>0</v>
      </c>
      <c r="B1" s="67"/>
      <c r="C1" s="13"/>
      <c r="D1" s="14"/>
      <c r="E1" s="14"/>
      <c r="F1" s="14"/>
      <c r="G1" s="14"/>
      <c r="H1" s="15"/>
    </row>
    <row r="2" spans="1:8" ht="15.75" x14ac:dyDescent="0.25">
      <c r="A2" s="18" t="s">
        <v>1</v>
      </c>
      <c r="B2" s="8"/>
      <c r="C2" s="8"/>
      <c r="D2" s="8"/>
      <c r="E2" s="8"/>
      <c r="F2" s="8"/>
      <c r="G2" s="8"/>
      <c r="H2" s="16"/>
    </row>
    <row r="3" spans="1:8" ht="15.75" x14ac:dyDescent="0.25">
      <c r="A3" s="18" t="s">
        <v>2</v>
      </c>
      <c r="B3" s="8"/>
      <c r="C3" s="8"/>
      <c r="D3" s="8"/>
      <c r="E3" s="8"/>
      <c r="F3" s="8"/>
      <c r="G3" s="8"/>
      <c r="H3" s="16"/>
    </row>
    <row r="4" spans="1:8" ht="15.75" x14ac:dyDescent="0.25">
      <c r="A4" s="18" t="s">
        <v>3</v>
      </c>
      <c r="B4" s="8"/>
      <c r="C4" s="8"/>
      <c r="D4" s="8"/>
      <c r="E4" s="8"/>
      <c r="F4" s="8"/>
      <c r="G4" s="8"/>
      <c r="H4" s="16"/>
    </row>
    <row r="5" spans="1:8" ht="15.75" x14ac:dyDescent="0.25">
      <c r="A5" s="18" t="s">
        <v>4</v>
      </c>
      <c r="B5" s="8"/>
      <c r="C5" s="8"/>
      <c r="D5" s="8"/>
      <c r="E5" s="8"/>
      <c r="F5" s="8"/>
      <c r="G5" s="8"/>
      <c r="H5" s="16"/>
    </row>
    <row r="6" spans="1:8" ht="15.75" x14ac:dyDescent="0.25">
      <c r="A6" s="18" t="s">
        <v>5</v>
      </c>
      <c r="B6" s="17"/>
      <c r="C6" s="8"/>
      <c r="D6" s="8"/>
      <c r="E6" s="8"/>
      <c r="F6" s="8"/>
      <c r="G6" s="8"/>
      <c r="H6" s="16"/>
    </row>
    <row r="7" spans="1:8" ht="15.75" x14ac:dyDescent="0.25">
      <c r="A7" s="18" t="s">
        <v>6</v>
      </c>
      <c r="B7" s="8"/>
      <c r="C7" s="8"/>
      <c r="D7" s="8"/>
      <c r="E7" s="8"/>
      <c r="F7" s="8"/>
      <c r="G7" s="8"/>
      <c r="H7" s="16"/>
    </row>
    <row r="8" spans="1:8" ht="15.75" x14ac:dyDescent="0.25">
      <c r="A8" s="18"/>
      <c r="B8" s="8"/>
      <c r="C8" s="8"/>
      <c r="D8" s="8"/>
      <c r="E8" s="8"/>
      <c r="F8" s="8"/>
      <c r="G8" s="8"/>
      <c r="H8" s="16"/>
    </row>
    <row r="9" spans="1:8" ht="18" x14ac:dyDescent="0.25">
      <c r="A9" s="68" t="s">
        <v>7</v>
      </c>
      <c r="B9" s="69"/>
      <c r="C9" s="69"/>
      <c r="D9" s="69"/>
      <c r="E9" s="69"/>
      <c r="F9" s="69"/>
      <c r="G9" s="69"/>
      <c r="H9" s="70"/>
    </row>
    <row r="10" spans="1:8" ht="15.75" x14ac:dyDescent="0.25">
      <c r="A10" s="18" t="s">
        <v>8</v>
      </c>
      <c r="B10" s="19"/>
      <c r="C10" s="19"/>
      <c r="D10" s="19"/>
      <c r="E10" s="19"/>
      <c r="F10" s="19"/>
      <c r="G10" s="19"/>
      <c r="H10" s="20"/>
    </row>
    <row r="11" spans="1:8" ht="15.75" x14ac:dyDescent="0.25">
      <c r="A11" s="18" t="s">
        <v>32</v>
      </c>
      <c r="B11" s="19"/>
      <c r="C11" s="19"/>
      <c r="D11" s="19"/>
      <c r="E11" s="19"/>
      <c r="F11" s="19"/>
      <c r="G11" s="19"/>
      <c r="H11" s="20"/>
    </row>
    <row r="12" spans="1:8" ht="15.75" x14ac:dyDescent="0.25">
      <c r="A12" s="59" t="s">
        <v>33</v>
      </c>
      <c r="B12" s="19"/>
      <c r="C12" s="19"/>
      <c r="D12" s="19"/>
      <c r="E12" s="19"/>
      <c r="F12" s="19"/>
      <c r="G12" s="19"/>
      <c r="H12" s="20"/>
    </row>
    <row r="13" spans="1:8" ht="15.75" x14ac:dyDescent="0.25">
      <c r="A13" s="18"/>
      <c r="B13" s="19"/>
      <c r="C13" s="19"/>
      <c r="D13" s="19"/>
      <c r="E13" s="19"/>
      <c r="F13" s="19"/>
      <c r="G13" s="19"/>
      <c r="H13" s="20"/>
    </row>
    <row r="14" spans="1:8" ht="15.75" x14ac:dyDescent="0.25">
      <c r="A14" s="18"/>
      <c r="B14" s="19"/>
      <c r="C14" s="19"/>
      <c r="D14" s="19"/>
      <c r="E14" s="19"/>
      <c r="F14" s="19"/>
      <c r="G14" s="21"/>
      <c r="H14" s="22" t="s">
        <v>34</v>
      </c>
    </row>
    <row r="15" spans="1:8" ht="15.75" x14ac:dyDescent="0.25">
      <c r="A15" s="18"/>
      <c r="B15" s="19"/>
      <c r="C15" s="19"/>
      <c r="D15" s="19"/>
      <c r="E15" s="19"/>
      <c r="F15" s="19"/>
      <c r="G15" s="1"/>
      <c r="H15" s="23" t="s">
        <v>35</v>
      </c>
    </row>
    <row r="16" spans="1:8" ht="25.5" x14ac:dyDescent="0.25">
      <c r="A16" s="36" t="s">
        <v>9</v>
      </c>
      <c r="B16" s="2" t="s">
        <v>10</v>
      </c>
      <c r="C16" s="3" t="s">
        <v>11</v>
      </c>
      <c r="D16" s="3" t="s">
        <v>30</v>
      </c>
      <c r="E16" s="3" t="s">
        <v>31</v>
      </c>
      <c r="F16" s="3" t="s">
        <v>12</v>
      </c>
      <c r="G16" s="2" t="s">
        <v>12</v>
      </c>
      <c r="H16" s="24" t="s">
        <v>13</v>
      </c>
    </row>
    <row r="17" spans="1:8" x14ac:dyDescent="0.25">
      <c r="A17" s="35"/>
      <c r="B17" s="48"/>
      <c r="C17" s="25"/>
      <c r="D17" s="25"/>
      <c r="E17" s="25"/>
      <c r="F17" s="25"/>
      <c r="G17" s="25"/>
      <c r="H17" s="26"/>
    </row>
    <row r="18" spans="1:8" ht="45" x14ac:dyDescent="0.25">
      <c r="A18" s="50">
        <v>1</v>
      </c>
      <c r="B18" s="56" t="s">
        <v>36</v>
      </c>
      <c r="C18" s="55">
        <v>8</v>
      </c>
      <c r="D18" s="51">
        <v>76</v>
      </c>
      <c r="E18" s="51">
        <v>1400</v>
      </c>
      <c r="F18" s="52">
        <v>0.18</v>
      </c>
      <c r="G18" s="53">
        <f>(C18*E18)*F18</f>
        <v>2016</v>
      </c>
      <c r="H18" s="54">
        <f>(C18*E18)+G18</f>
        <v>13216</v>
      </c>
    </row>
    <row r="19" spans="1:8" ht="45" x14ac:dyDescent="0.25">
      <c r="A19" s="35">
        <v>1</v>
      </c>
      <c r="B19" s="56" t="s">
        <v>37</v>
      </c>
      <c r="C19" s="55">
        <v>3</v>
      </c>
      <c r="D19" s="25"/>
      <c r="E19" s="25">
        <v>5200</v>
      </c>
      <c r="F19" s="52">
        <v>0.18</v>
      </c>
      <c r="G19" s="53">
        <f>(C19*E19)*F19</f>
        <v>2808</v>
      </c>
      <c r="H19" s="54">
        <f>(C19*E19)+G19</f>
        <v>18408</v>
      </c>
    </row>
    <row r="20" spans="1:8" x14ac:dyDescent="0.25">
      <c r="A20" s="35"/>
      <c r="B20" s="57"/>
      <c r="C20" s="55"/>
      <c r="D20" s="25"/>
      <c r="E20" s="25"/>
      <c r="F20" s="52"/>
      <c r="G20" s="53"/>
      <c r="H20" s="54"/>
    </row>
    <row r="21" spans="1:8" x14ac:dyDescent="0.25">
      <c r="A21" s="50"/>
      <c r="B21" s="25"/>
      <c r="C21" s="25"/>
      <c r="D21" s="25"/>
      <c r="E21" s="25"/>
      <c r="F21" s="52"/>
      <c r="G21" s="53"/>
      <c r="H21" s="54"/>
    </row>
    <row r="22" spans="1:8" x14ac:dyDescent="0.25">
      <c r="A22" s="35"/>
      <c r="B22" s="25"/>
      <c r="C22" s="25"/>
      <c r="D22" s="25"/>
      <c r="E22" s="25"/>
      <c r="F22" s="52"/>
      <c r="G22" s="53"/>
      <c r="H22" s="54"/>
    </row>
    <row r="23" spans="1:8" x14ac:dyDescent="0.25">
      <c r="A23" s="35"/>
      <c r="B23" s="25"/>
      <c r="C23" s="25"/>
      <c r="D23" s="25"/>
      <c r="E23" s="25"/>
      <c r="F23" s="52"/>
      <c r="G23" s="53"/>
      <c r="H23" s="54"/>
    </row>
    <row r="24" spans="1:8" x14ac:dyDescent="0.25">
      <c r="A24" s="50"/>
      <c r="B24" s="25"/>
      <c r="C24" s="25"/>
      <c r="D24" s="25"/>
      <c r="E24" s="25"/>
      <c r="F24" s="52"/>
      <c r="G24" s="53"/>
      <c r="H24" s="54"/>
    </row>
    <row r="25" spans="1:8" x14ac:dyDescent="0.25">
      <c r="A25" s="58"/>
      <c r="B25" s="46"/>
      <c r="C25" s="45"/>
      <c r="D25" s="47"/>
      <c r="E25" s="47"/>
      <c r="F25" s="52"/>
      <c r="G25" s="53"/>
      <c r="H25" s="54"/>
    </row>
    <row r="26" spans="1:8" x14ac:dyDescent="0.25">
      <c r="A26" s="35"/>
      <c r="B26" s="25"/>
      <c r="C26" s="25"/>
      <c r="D26" s="25"/>
      <c r="E26" s="25"/>
      <c r="F26" s="52"/>
      <c r="G26" s="53"/>
      <c r="H26" s="54"/>
    </row>
    <row r="27" spans="1:8" x14ac:dyDescent="0.25">
      <c r="A27" s="50"/>
      <c r="B27" s="25"/>
      <c r="C27" s="25"/>
      <c r="D27" s="25"/>
      <c r="E27" s="25"/>
      <c r="F27" s="52"/>
      <c r="G27" s="53"/>
      <c r="H27" s="54"/>
    </row>
    <row r="28" spans="1:8" x14ac:dyDescent="0.25">
      <c r="A28" s="35"/>
      <c r="B28" s="25"/>
      <c r="C28" s="25"/>
      <c r="D28" s="25"/>
      <c r="E28" s="25"/>
      <c r="F28" s="52"/>
      <c r="G28" s="53"/>
      <c r="H28" s="54"/>
    </row>
    <row r="29" spans="1:8" x14ac:dyDescent="0.25">
      <c r="A29" s="35"/>
      <c r="B29" s="25"/>
      <c r="C29" s="25"/>
      <c r="D29" s="25"/>
      <c r="E29" s="25"/>
      <c r="F29" s="52"/>
      <c r="G29" s="53"/>
      <c r="H29" s="54"/>
    </row>
    <row r="30" spans="1:8" x14ac:dyDescent="0.25">
      <c r="A30" s="50"/>
      <c r="B30" s="25"/>
      <c r="C30" s="25"/>
      <c r="D30" s="25"/>
      <c r="E30" s="25"/>
      <c r="F30" s="52"/>
      <c r="G30" s="53"/>
      <c r="H30" s="54"/>
    </row>
    <row r="31" spans="1:8" x14ac:dyDescent="0.25">
      <c r="A31" s="35"/>
      <c r="B31" s="25"/>
      <c r="C31" s="25"/>
      <c r="D31" s="25"/>
      <c r="E31" s="25"/>
      <c r="F31" s="25"/>
      <c r="G31" s="25"/>
      <c r="H31" s="26"/>
    </row>
    <row r="32" spans="1:8" x14ac:dyDescent="0.25">
      <c r="A32" s="35"/>
      <c r="B32" s="25"/>
      <c r="C32" s="25"/>
      <c r="D32" s="25"/>
      <c r="E32" s="25"/>
      <c r="F32" s="25"/>
      <c r="G32" s="25"/>
      <c r="H32" s="26"/>
    </row>
    <row r="33" spans="1:8" x14ac:dyDescent="0.25">
      <c r="A33" s="35"/>
      <c r="B33" s="25"/>
      <c r="C33" s="25"/>
      <c r="D33" s="25"/>
      <c r="E33" s="25"/>
      <c r="F33" s="25"/>
      <c r="G33" s="25"/>
      <c r="H33" s="26"/>
    </row>
    <row r="34" spans="1:8" x14ac:dyDescent="0.25">
      <c r="A34" s="35"/>
      <c r="B34" s="25"/>
      <c r="C34" s="25"/>
      <c r="D34" s="25"/>
      <c r="E34" s="25"/>
      <c r="F34" s="25"/>
      <c r="G34" s="25"/>
      <c r="H34" s="26"/>
    </row>
    <row r="35" spans="1:8" x14ac:dyDescent="0.25">
      <c r="A35" s="35"/>
      <c r="B35" s="25"/>
      <c r="C35" s="25"/>
      <c r="D35" s="25"/>
      <c r="E35" s="25"/>
      <c r="F35" s="25"/>
      <c r="G35" s="25"/>
      <c r="H35" s="26"/>
    </row>
    <row r="36" spans="1:8" x14ac:dyDescent="0.25">
      <c r="A36" s="37" t="s">
        <v>14</v>
      </c>
      <c r="B36" s="4"/>
      <c r="C36" s="4"/>
      <c r="D36" s="5">
        <f>SUM(D17:D35)</f>
        <v>76</v>
      </c>
      <c r="E36" s="5"/>
      <c r="F36" s="4"/>
      <c r="G36" s="5">
        <f>+G18+G19</f>
        <v>4824</v>
      </c>
      <c r="H36" s="49">
        <f>SUM(H17:H35)</f>
        <v>31624</v>
      </c>
    </row>
    <row r="37" spans="1:8" x14ac:dyDescent="0.25">
      <c r="A37" s="35"/>
      <c r="B37" s="25"/>
      <c r="C37" s="25"/>
      <c r="D37" s="25"/>
      <c r="E37" s="25"/>
      <c r="F37" s="25"/>
      <c r="G37" s="25"/>
      <c r="H37" s="26"/>
    </row>
    <row r="38" spans="1:8" x14ac:dyDescent="0.25">
      <c r="A38" s="71" t="s">
        <v>15</v>
      </c>
      <c r="B38" s="72"/>
      <c r="C38" s="72"/>
      <c r="D38" s="6" t="s">
        <v>16</v>
      </c>
      <c r="E38" s="6"/>
      <c r="F38" s="6"/>
      <c r="G38" s="6"/>
      <c r="H38" s="32">
        <f>+H36</f>
        <v>31624</v>
      </c>
    </row>
    <row r="39" spans="1:8" ht="15.75" x14ac:dyDescent="0.25">
      <c r="A39" s="73"/>
      <c r="B39" s="74"/>
      <c r="C39" s="74"/>
      <c r="D39" s="7" t="s">
        <v>28</v>
      </c>
      <c r="E39" s="7"/>
      <c r="F39" s="8"/>
      <c r="G39" s="8"/>
      <c r="H39" s="33"/>
    </row>
    <row r="40" spans="1:8" ht="15.75" x14ac:dyDescent="0.25">
      <c r="A40" s="73"/>
      <c r="B40" s="74"/>
      <c r="C40" s="74"/>
      <c r="D40" s="7" t="s">
        <v>29</v>
      </c>
      <c r="E40" s="7"/>
      <c r="F40" s="8"/>
      <c r="G40" s="8"/>
      <c r="H40" s="33"/>
    </row>
    <row r="41" spans="1:8" ht="15.75" x14ac:dyDescent="0.25">
      <c r="A41" s="27"/>
      <c r="B41" s="12"/>
      <c r="C41" s="12"/>
      <c r="D41" s="7" t="s">
        <v>17</v>
      </c>
      <c r="E41" s="7"/>
      <c r="F41" s="8"/>
      <c r="G41" s="8"/>
      <c r="H41" s="33"/>
    </row>
    <row r="42" spans="1:8" ht="15.75" x14ac:dyDescent="0.25">
      <c r="A42" s="75" t="s">
        <v>18</v>
      </c>
      <c r="B42" s="76"/>
      <c r="C42" s="76"/>
      <c r="D42" s="9" t="s">
        <v>14</v>
      </c>
      <c r="E42" s="9"/>
      <c r="F42" s="8"/>
      <c r="G42" s="8"/>
      <c r="H42" s="34">
        <f>+H38+H39+H40+H41</f>
        <v>31624</v>
      </c>
    </row>
    <row r="43" spans="1:8" ht="15.75" x14ac:dyDescent="0.25">
      <c r="A43" s="60" t="s">
        <v>19</v>
      </c>
      <c r="B43" s="61"/>
      <c r="C43" s="61"/>
      <c r="D43" s="8" t="s">
        <v>20</v>
      </c>
      <c r="E43" s="8"/>
      <c r="F43" s="8"/>
      <c r="G43" s="8"/>
      <c r="H43" s="33"/>
    </row>
    <row r="44" spans="1:8" ht="15.75" x14ac:dyDescent="0.25">
      <c r="A44" s="38"/>
      <c r="B44" s="11"/>
      <c r="C44" s="11"/>
      <c r="D44" s="8" t="s">
        <v>21</v>
      </c>
      <c r="E44" s="8"/>
      <c r="F44" s="8"/>
      <c r="G44" s="8"/>
      <c r="H44" s="34">
        <f>+H42+H43</f>
        <v>31624</v>
      </c>
    </row>
    <row r="45" spans="1:8" ht="15.75" x14ac:dyDescent="0.25">
      <c r="A45" s="39"/>
      <c r="B45" s="10"/>
      <c r="C45" s="10"/>
      <c r="D45" s="10"/>
      <c r="E45" s="10"/>
      <c r="F45" s="10"/>
      <c r="G45" s="10"/>
      <c r="H45" s="28"/>
    </row>
    <row r="46" spans="1:8" ht="15.75" x14ac:dyDescent="0.25">
      <c r="A46" s="40"/>
      <c r="B46" s="29"/>
      <c r="C46" s="29"/>
      <c r="D46" s="29"/>
      <c r="E46" s="29"/>
      <c r="F46" s="29"/>
      <c r="G46" s="29"/>
      <c r="H46" s="30"/>
    </row>
    <row r="47" spans="1:8" ht="18" x14ac:dyDescent="0.25">
      <c r="A47" s="41" t="s">
        <v>22</v>
      </c>
      <c r="B47" s="29"/>
      <c r="C47" s="29"/>
      <c r="D47" s="29"/>
      <c r="E47" s="29"/>
      <c r="F47" s="62" t="s">
        <v>23</v>
      </c>
      <c r="G47" s="62"/>
      <c r="H47" s="63"/>
    </row>
    <row r="48" spans="1:8" ht="15.75" x14ac:dyDescent="0.25">
      <c r="A48" s="42" t="s">
        <v>24</v>
      </c>
      <c r="B48" s="29"/>
      <c r="C48" s="29"/>
      <c r="D48" s="29"/>
      <c r="E48" s="29"/>
      <c r="F48" s="29"/>
      <c r="G48" s="29"/>
      <c r="H48" s="30"/>
    </row>
    <row r="49" spans="1:8" ht="15.75" x14ac:dyDescent="0.25">
      <c r="A49" s="42" t="s">
        <v>25</v>
      </c>
      <c r="B49" s="29"/>
      <c r="C49" s="29"/>
      <c r="D49" s="29"/>
      <c r="E49" s="29"/>
      <c r="F49" s="29"/>
      <c r="G49" s="29"/>
      <c r="H49" s="30"/>
    </row>
    <row r="50" spans="1:8" ht="15.75" x14ac:dyDescent="0.25">
      <c r="A50" s="42" t="s">
        <v>26</v>
      </c>
      <c r="B50" s="29"/>
      <c r="C50" s="29"/>
      <c r="D50" s="29"/>
      <c r="E50" s="29"/>
      <c r="F50" s="29"/>
      <c r="G50" s="29"/>
      <c r="H50" s="30"/>
    </row>
    <row r="51" spans="1:8" ht="16.5" thickBot="1" x14ac:dyDescent="0.3">
      <c r="A51" s="43"/>
      <c r="B51" s="31"/>
      <c r="C51" s="31"/>
      <c r="D51" s="31"/>
      <c r="E51" s="31"/>
      <c r="F51" s="64" t="s">
        <v>27</v>
      </c>
      <c r="G51" s="64"/>
      <c r="H51" s="65"/>
    </row>
  </sheetData>
  <mergeCells count="9">
    <mergeCell ref="A43:C43"/>
    <mergeCell ref="F47:H47"/>
    <mergeCell ref="F51:H51"/>
    <mergeCell ref="A1:B1"/>
    <mergeCell ref="A9:H9"/>
    <mergeCell ref="A38:C38"/>
    <mergeCell ref="A39:C39"/>
    <mergeCell ref="A40:C40"/>
    <mergeCell ref="A42:C42"/>
  </mergeCells>
  <hyperlinks>
    <hyperlink ref="D39" r:id="rId1"/>
    <hyperlink ref="D40" r:id="rId2"/>
  </hyperlinks>
  <pageMargins left="0.2" right="0" top="0" bottom="0.25" header="0" footer="0"/>
  <pageSetup paperSize="9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080 Dom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2024-08-29T04:26:44Z</dcterms:modified>
</cp:coreProperties>
</file>