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ASSORTED!$A$1:$M$100</definedName>
  </definedNames>
  <calcPr calcId="145621"/>
</workbook>
</file>

<file path=xl/calcChain.xml><?xml version="1.0" encoding="utf-8"?>
<calcChain xmlns="http://schemas.openxmlformats.org/spreadsheetml/2006/main">
  <c r="A60" i="2" l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M19" i="2"/>
  <c r="M20" i="2"/>
  <c r="J20" i="2" s="1"/>
  <c r="L20" i="2" s="1"/>
  <c r="M21" i="2"/>
  <c r="M22" i="2"/>
  <c r="M23" i="2"/>
  <c r="M24" i="2"/>
  <c r="J24" i="2" s="1"/>
  <c r="L24" i="2" s="1"/>
  <c r="M25" i="2"/>
  <c r="M26" i="2"/>
  <c r="J26" i="2" s="1"/>
  <c r="L26" i="2" s="1"/>
  <c r="M27" i="2"/>
  <c r="M28" i="2"/>
  <c r="M29" i="2"/>
  <c r="M30" i="2"/>
  <c r="J30" i="2" s="1"/>
  <c r="L30" i="2" s="1"/>
  <c r="M31" i="2"/>
  <c r="M32" i="2"/>
  <c r="J32" i="2" s="1"/>
  <c r="L32" i="2" s="1"/>
  <c r="M33" i="2"/>
  <c r="M34" i="2"/>
  <c r="J34" i="2" s="1"/>
  <c r="L34" i="2" s="1"/>
  <c r="M35" i="2"/>
  <c r="M36" i="2"/>
  <c r="J36" i="2" s="1"/>
  <c r="L36" i="2" s="1"/>
  <c r="M37" i="2"/>
  <c r="M38" i="2"/>
  <c r="J38" i="2" s="1"/>
  <c r="L38" i="2" s="1"/>
  <c r="M39" i="2"/>
  <c r="M40" i="2"/>
  <c r="J40" i="2" s="1"/>
  <c r="L40" i="2" s="1"/>
  <c r="M41" i="2"/>
  <c r="M42" i="2"/>
  <c r="M43" i="2"/>
  <c r="M44" i="2"/>
  <c r="J44" i="2" s="1"/>
  <c r="L44" i="2" s="1"/>
  <c r="M45" i="2"/>
  <c r="M46" i="2"/>
  <c r="M47" i="2"/>
  <c r="M48" i="2"/>
  <c r="J48" i="2" s="1"/>
  <c r="L48" i="2" s="1"/>
  <c r="M49" i="2"/>
  <c r="M50" i="2"/>
  <c r="J50" i="2" s="1"/>
  <c r="L50" i="2" s="1"/>
  <c r="M51" i="2"/>
  <c r="M52" i="2"/>
  <c r="J52" i="2" s="1"/>
  <c r="L52" i="2" s="1"/>
  <c r="M53" i="2"/>
  <c r="M54" i="2"/>
  <c r="J54" i="2" s="1"/>
  <c r="L54" i="2" s="1"/>
  <c r="M55" i="2"/>
  <c r="M56" i="2"/>
  <c r="J56" i="2" s="1"/>
  <c r="L56" i="2" s="1"/>
  <c r="M57" i="2"/>
  <c r="M58" i="2"/>
  <c r="J58" i="2" s="1"/>
  <c r="L58" i="2" s="1"/>
  <c r="M59" i="2"/>
  <c r="M60" i="2"/>
  <c r="M61" i="2"/>
  <c r="M62" i="2"/>
  <c r="J62" i="2" s="1"/>
  <c r="L62" i="2" s="1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J76" i="2" s="1"/>
  <c r="L76" i="2" s="1"/>
  <c r="M77" i="2"/>
  <c r="J77" i="2" s="1"/>
  <c r="L77" i="2" s="1"/>
  <c r="M78" i="2"/>
  <c r="J78" i="2" s="1"/>
  <c r="L78" i="2" s="1"/>
  <c r="M79" i="2"/>
  <c r="M80" i="2"/>
  <c r="M81" i="2"/>
  <c r="M82" i="2"/>
  <c r="J82" i="2" s="1"/>
  <c r="L82" i="2" s="1"/>
  <c r="M83" i="2"/>
  <c r="M84" i="2"/>
  <c r="J84" i="2" s="1"/>
  <c r="L84" i="2" s="1"/>
  <c r="M85" i="2"/>
  <c r="J85" i="2" s="1"/>
  <c r="L85" i="2" s="1"/>
  <c r="M86" i="2"/>
  <c r="J86" i="2" s="1"/>
  <c r="L86" i="2" s="1"/>
  <c r="M87" i="2"/>
  <c r="M88" i="2"/>
  <c r="J88" i="2" s="1"/>
  <c r="L88" i="2" s="1"/>
  <c r="J28" i="2" l="1"/>
  <c r="M90" i="2"/>
  <c r="J35" i="2"/>
  <c r="L35" i="2" s="1"/>
  <c r="J71" i="2"/>
  <c r="L71" i="2" s="1"/>
  <c r="J67" i="2"/>
  <c r="L67" i="2" s="1"/>
  <c r="J63" i="2"/>
  <c r="L63" i="2" s="1"/>
  <c r="J59" i="2"/>
  <c r="L59" i="2" s="1"/>
  <c r="J55" i="2"/>
  <c r="L55" i="2" s="1"/>
  <c r="J47" i="2"/>
  <c r="L47" i="2" s="1"/>
  <c r="J43" i="2"/>
  <c r="L43" i="2" s="1"/>
  <c r="J39" i="2"/>
  <c r="L39" i="2" s="1"/>
  <c r="J31" i="2"/>
  <c r="L31" i="2" s="1"/>
  <c r="J27" i="2"/>
  <c r="L27" i="2" s="1"/>
  <c r="J23" i="2"/>
  <c r="L23" i="2" s="1"/>
  <c r="J73" i="2"/>
  <c r="L73" i="2" s="1"/>
  <c r="J75" i="2"/>
  <c r="L75" i="2" s="1"/>
  <c r="J68" i="2"/>
  <c r="L68" i="2" s="1"/>
  <c r="J60" i="2"/>
  <c r="L60" i="2" s="1"/>
  <c r="J19" i="2"/>
  <c r="L19" i="2" s="1"/>
  <c r="J80" i="2"/>
  <c r="L80" i="2" s="1"/>
  <c r="J61" i="2"/>
  <c r="L61" i="2" s="1"/>
  <c r="J57" i="2"/>
  <c r="L57" i="2" s="1"/>
  <c r="J41" i="2"/>
  <c r="L41" i="2" s="1"/>
  <c r="J49" i="2"/>
  <c r="L49" i="2" s="1"/>
  <c r="J46" i="2"/>
  <c r="L46" i="2" s="1"/>
  <c r="J45" i="2"/>
  <c r="L45" i="2" s="1"/>
  <c r="J87" i="2"/>
  <c r="L87" i="2" s="1"/>
  <c r="J83" i="2"/>
  <c r="L83" i="2" s="1"/>
  <c r="J81" i="2"/>
  <c r="L81" i="2" s="1"/>
  <c r="J79" i="2"/>
  <c r="L79" i="2" s="1"/>
  <c r="J74" i="2"/>
  <c r="L74" i="2" s="1"/>
  <c r="J72" i="2"/>
  <c r="L72" i="2" s="1"/>
  <c r="J70" i="2"/>
  <c r="L70" i="2" s="1"/>
  <c r="J69" i="2"/>
  <c r="L69" i="2" s="1"/>
  <c r="J66" i="2"/>
  <c r="L66" i="2" s="1"/>
  <c r="J65" i="2"/>
  <c r="L65" i="2" s="1"/>
  <c r="J64" i="2"/>
  <c r="L64" i="2" s="1"/>
  <c r="J53" i="2"/>
  <c r="L53" i="2" s="1"/>
  <c r="J51" i="2"/>
  <c r="L51" i="2" s="1"/>
  <c r="J42" i="2"/>
  <c r="L42" i="2" s="1"/>
  <c r="J37" i="2"/>
  <c r="L37" i="2" s="1"/>
  <c r="J29" i="2"/>
  <c r="L29" i="2" s="1"/>
  <c r="J33" i="2"/>
  <c r="L33" i="2" s="1"/>
  <c r="J22" i="2"/>
  <c r="L22" i="2" s="1"/>
  <c r="J21" i="2"/>
  <c r="L21" i="2" s="1"/>
  <c r="J25" i="2"/>
  <c r="L25" i="2" s="1"/>
  <c r="M18" i="2"/>
  <c r="L28" i="2" l="1"/>
  <c r="M93" i="2" s="1"/>
  <c r="M92" i="2"/>
  <c r="M94" i="2" s="1"/>
  <c r="M96" i="2" s="1"/>
  <c r="I18" i="2"/>
  <c r="K18" i="2"/>
  <c r="J18" i="2" l="1"/>
  <c r="L18" i="2" s="1"/>
  <c r="M91" i="2"/>
</calcChain>
</file>

<file path=xl/sharedStrings.xml><?xml version="1.0" encoding="utf-8"?>
<sst xmlns="http://schemas.openxmlformats.org/spreadsheetml/2006/main" count="124" uniqueCount="116">
  <si>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</si>
  <si>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</si>
  <si>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</si>
  <si>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</si>
  <si>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</si>
  <si>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</si>
  <si>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</si>
  <si>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</si>
  <si>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</si>
  <si>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</si>
  <si>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</si>
  <si>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</si>
  <si>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</si>
  <si>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</si>
  <si>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</si>
  <si>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</si>
  <si>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</si>
  <si>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</si>
  <si>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</si>
  <si>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</si>
  <si>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</si>
  <si>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</si>
  <si>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</si>
  <si>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</si>
  <si>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</si>
  <si>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</si>
  <si>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</si>
  <si>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</si>
  <si>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</si>
  <si>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</si>
  <si>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</si>
  <si>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</si>
  <si>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</si>
  <si>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</si>
  <si>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</si>
  <si>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</si>
  <si>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</si>
  <si>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</si>
  <si>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</si>
  <si>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</si>
  <si>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</si>
  <si>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</si>
  <si>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</si>
  <si>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SIZE</t>
  </si>
  <si>
    <t xml:space="preserve">Daboo round Medium 4 </t>
  </si>
  <si>
    <t>Daballa round</t>
  </si>
  <si>
    <t>Flat Laddle Chinese</t>
  </si>
  <si>
    <t xml:space="preserve">Leaf shape laddle </t>
  </si>
  <si>
    <t>SS pan wooden handle Medium</t>
  </si>
  <si>
    <t>SS pan wooden handle Big</t>
  </si>
  <si>
    <t>SS pan wooden handle small</t>
  </si>
  <si>
    <t>Tandoor seekh round 3mm</t>
  </si>
  <si>
    <t>Tandoor seekh square 4mm</t>
  </si>
  <si>
    <t>Tandoor roti seekh pair</t>
  </si>
  <si>
    <t xml:space="preserve">Gn pans 1 1 </t>
  </si>
  <si>
    <t xml:space="preserve">Gn pans 1 2 </t>
  </si>
  <si>
    <t xml:space="preserve">Gn pans 1 4 </t>
  </si>
  <si>
    <t xml:space="preserve">Gn pans 1 6 </t>
  </si>
  <si>
    <t xml:space="preserve">Gn pans 1 9 </t>
  </si>
  <si>
    <t>Silicon Brush</t>
  </si>
  <si>
    <t>Tandoor pillow</t>
  </si>
  <si>
    <t xml:space="preserve">sauce pan medium size </t>
  </si>
  <si>
    <t>sauce pan small size</t>
  </si>
  <si>
    <t>sauce pan small big</t>
  </si>
  <si>
    <t>Alluminum Handi  40 lit</t>
  </si>
  <si>
    <t>Alluminum Handi  30 lit</t>
  </si>
  <si>
    <t>Alluminum Handi  20 lit</t>
  </si>
  <si>
    <t>Alluminum Handi  10 lit</t>
  </si>
  <si>
    <t>Alluminum Handi  5 lit</t>
  </si>
  <si>
    <t xml:space="preserve">Alluninum rice Strainer </t>
  </si>
  <si>
    <t xml:space="preserve">Conical strainer 10 </t>
  </si>
  <si>
    <t>Tea strainer</t>
  </si>
  <si>
    <t>Mixer grinder  1200 wt Sujata</t>
  </si>
  <si>
    <t>Palta med height</t>
  </si>
  <si>
    <t>Chooper (cleaver knife)</t>
  </si>
  <si>
    <t>Knife cartini 440</t>
  </si>
  <si>
    <t>Vegetable Knife</t>
  </si>
  <si>
    <t>Chopping board white</t>
  </si>
  <si>
    <t>Chopping board yellow</t>
  </si>
  <si>
    <t>Chopping board green</t>
  </si>
  <si>
    <t>Chopping board Red</t>
  </si>
  <si>
    <t>Chopping board stand</t>
  </si>
  <si>
    <t>Knife magnet</t>
  </si>
  <si>
    <t>squeeze bottle</t>
  </si>
  <si>
    <t xml:space="preserve">SS Kadhai 16 </t>
  </si>
  <si>
    <t xml:space="preserve">SS Kadhai 18 </t>
  </si>
  <si>
    <t>phulka jali</t>
  </si>
  <si>
    <t>peeler</t>
  </si>
  <si>
    <t>sharpning rod</t>
  </si>
  <si>
    <t>sharpning stone</t>
  </si>
  <si>
    <t>plastic crate</t>
  </si>
  <si>
    <t>Mixing bowl SS 8 nch</t>
  </si>
  <si>
    <t>Mixing bowl SS 10 nch</t>
  </si>
  <si>
    <t>Mixing bowl SS 12 nch</t>
  </si>
  <si>
    <t xml:space="preserve">bread knife </t>
  </si>
  <si>
    <t>baloon whisk</t>
  </si>
  <si>
    <t>SS wok Medium wooden handle</t>
  </si>
  <si>
    <t>Chinese wok 2 handle</t>
  </si>
  <si>
    <t>Copper Handi (for biryani)</t>
  </si>
  <si>
    <t>Gn pans 1 1 lid</t>
  </si>
  <si>
    <t>Gn pans 1 2 lid</t>
  </si>
  <si>
    <t>Gn pans 1 4 lid</t>
  </si>
  <si>
    <t>Gn pans 1 6 lid</t>
  </si>
  <si>
    <t>Gn pans 1 9 lid</t>
  </si>
  <si>
    <t>Chinese Broom</t>
  </si>
  <si>
    <t>Masala Box 12 slots</t>
  </si>
  <si>
    <t>Rolling pin wooden</t>
  </si>
  <si>
    <t>Box Grater</t>
  </si>
  <si>
    <t>Oval Grater</t>
  </si>
  <si>
    <t>Aluminum Tray</t>
  </si>
  <si>
    <t>Chinese jara wooden handle</t>
  </si>
  <si>
    <t xml:space="preserve">SS Jara </t>
  </si>
  <si>
    <t>Tea Coffe Kettle</t>
  </si>
  <si>
    <t>Soup Turin</t>
  </si>
  <si>
    <t>R1087</t>
  </si>
  <si>
    <t>DATE : 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</si>
</sst>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6" xfId="0" applyFont="1" applyBorder="1" applyAlignment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49" fontId="25" fillId="0" borderId="0" xfId="0" applyNumberFormat="1" applyFont="1" applyBorder="1" applyAlignment="1">
      <alignment vertical="center"/>
    </xf>
    <xf numFmtId="0" fontId="23" fillId="2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/>
    </xf>
    <xf numFmtId="0" fontId="34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A93" zoomScaleNormal="100" workbookViewId="0">
      <selection activeCell="N104" sqref="N104"/>
    </sheetView>
  </sheetViews>
  <sheetFormatPr defaultRowHeight="15" x14ac:dyDescent="0.25"/>
  <cols>
    <col min="1" max="1" width="6.42578125" customWidth="1"/>
    <col min="2" max="2" width="31" customWidth="1"/>
    <col min="3" max="3" width="9.5703125" customWidth="1"/>
    <col min="4" max="4" width="9" customWidth="1"/>
    <col min="6" max="6" width="11" customWidth="1"/>
    <col min="7" max="7" width="7.28515625" customWidth="1"/>
    <col min="8" max="8" width="7" customWidth="1"/>
    <col min="11" max="11" width="10.42578125" customWidth="1"/>
    <col min="12" max="12" width="11" customWidth="1"/>
    <col min="13" max="13" width="17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/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114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115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3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4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4" t="s">
        <v>38</v>
      </c>
      <c r="G17" s="24"/>
      <c r="H17" s="24"/>
      <c r="I17" s="25"/>
      <c r="J17" s="24"/>
      <c r="K17" s="25"/>
      <c r="L17" s="24"/>
      <c r="M17" s="24"/>
    </row>
    <row r="18" spans="1:13" ht="27" customHeight="1" x14ac:dyDescent="0.25">
      <c r="A18" s="98">
        <v>1</v>
      </c>
      <c r="B18" s="110" t="s">
        <v>44</v>
      </c>
      <c r="C18" s="108"/>
      <c r="D18" s="108"/>
      <c r="E18" s="106">
        <v>10</v>
      </c>
      <c r="F18" s="96">
        <v>140</v>
      </c>
      <c r="G18" s="96">
        <v>18</v>
      </c>
      <c r="H18" s="96">
        <v>0</v>
      </c>
      <c r="I18" s="96">
        <f t="shared" ref="I18:I79" si="0">G18/2</f>
        <v>9</v>
      </c>
      <c r="J18" s="96">
        <f>I18%*M18</f>
        <v>126</v>
      </c>
      <c r="K18" s="95">
        <f t="shared" ref="K18:K79" si="1">G18/2</f>
        <v>9</v>
      </c>
      <c r="L18" s="96">
        <f>J18</f>
        <v>126</v>
      </c>
      <c r="M18" s="96">
        <f>E18*F18</f>
        <v>1400</v>
      </c>
    </row>
    <row r="19" spans="1:13" ht="27" customHeight="1" x14ac:dyDescent="0.25">
      <c r="A19" s="98">
        <v>2</v>
      </c>
      <c r="B19" s="111" t="s">
        <v>45</v>
      </c>
      <c r="C19" s="108"/>
      <c r="D19" s="109"/>
      <c r="E19" s="106">
        <v>4</v>
      </c>
      <c r="F19" s="96">
        <v>320</v>
      </c>
      <c r="G19" s="96">
        <v>18</v>
      </c>
      <c r="H19" s="96">
        <v>0</v>
      </c>
      <c r="I19" s="96">
        <f t="shared" si="0"/>
        <v>9</v>
      </c>
      <c r="J19" s="96">
        <f t="shared" ref="J19:J80" si="2">I19%*M19</f>
        <v>115.19999999999999</v>
      </c>
      <c r="K19" s="95">
        <f t="shared" si="1"/>
        <v>9</v>
      </c>
      <c r="L19" s="96">
        <f t="shared" ref="L19:L80" si="3">J19</f>
        <v>115.19999999999999</v>
      </c>
      <c r="M19" s="96">
        <f t="shared" ref="M19:M80" si="4">E19*F19</f>
        <v>1280</v>
      </c>
    </row>
    <row r="20" spans="1:13" ht="27" customHeight="1" x14ac:dyDescent="0.25">
      <c r="A20" s="98">
        <v>3</v>
      </c>
      <c r="B20" s="110" t="s">
        <v>46</v>
      </c>
      <c r="C20" s="108"/>
      <c r="D20" s="109"/>
      <c r="E20" s="106">
        <v>3</v>
      </c>
      <c r="F20" s="96">
        <v>140</v>
      </c>
      <c r="G20" s="96">
        <v>18</v>
      </c>
      <c r="H20" s="96">
        <v>0</v>
      </c>
      <c r="I20" s="96">
        <f t="shared" si="0"/>
        <v>9</v>
      </c>
      <c r="J20" s="96">
        <f t="shared" si="2"/>
        <v>37.799999999999997</v>
      </c>
      <c r="K20" s="95">
        <f t="shared" si="1"/>
        <v>9</v>
      </c>
      <c r="L20" s="96">
        <f t="shared" si="3"/>
        <v>37.799999999999997</v>
      </c>
      <c r="M20" s="96">
        <f t="shared" si="4"/>
        <v>420</v>
      </c>
    </row>
    <row r="21" spans="1:13" ht="27" customHeight="1" x14ac:dyDescent="0.25">
      <c r="A21" s="98">
        <v>4</v>
      </c>
      <c r="B21" s="110" t="s">
        <v>47</v>
      </c>
      <c r="C21" s="108"/>
      <c r="D21" s="109"/>
      <c r="E21" s="106">
        <v>5</v>
      </c>
      <c r="F21" s="96">
        <v>90</v>
      </c>
      <c r="G21" s="96">
        <v>18</v>
      </c>
      <c r="H21" s="96">
        <v>0</v>
      </c>
      <c r="I21" s="96">
        <f t="shared" si="0"/>
        <v>9</v>
      </c>
      <c r="J21" s="96">
        <f t="shared" si="2"/>
        <v>40.5</v>
      </c>
      <c r="K21" s="95">
        <f t="shared" si="1"/>
        <v>9</v>
      </c>
      <c r="L21" s="96">
        <f t="shared" si="3"/>
        <v>40.5</v>
      </c>
      <c r="M21" s="96">
        <f t="shared" si="4"/>
        <v>450</v>
      </c>
    </row>
    <row r="22" spans="1:13" ht="27" customHeight="1" x14ac:dyDescent="0.25">
      <c r="A22" s="98">
        <v>5</v>
      </c>
      <c r="B22" s="110" t="s">
        <v>48</v>
      </c>
      <c r="C22" s="108"/>
      <c r="D22" s="109"/>
      <c r="E22" s="106">
        <v>3</v>
      </c>
      <c r="F22" s="96">
        <v>650</v>
      </c>
      <c r="G22" s="96">
        <v>12</v>
      </c>
      <c r="H22" s="96">
        <v>0</v>
      </c>
      <c r="I22" s="96">
        <f t="shared" si="0"/>
        <v>6</v>
      </c>
      <c r="J22" s="96">
        <f t="shared" si="2"/>
        <v>117</v>
      </c>
      <c r="K22" s="95">
        <f t="shared" si="1"/>
        <v>6</v>
      </c>
      <c r="L22" s="96">
        <f t="shared" si="3"/>
        <v>117</v>
      </c>
      <c r="M22" s="96">
        <f t="shared" si="4"/>
        <v>1950</v>
      </c>
    </row>
    <row r="23" spans="1:13" ht="27" customHeight="1" x14ac:dyDescent="0.25">
      <c r="A23" s="98">
        <v>6</v>
      </c>
      <c r="B23" s="110" t="s">
        <v>49</v>
      </c>
      <c r="C23" s="108"/>
      <c r="D23" s="109"/>
      <c r="E23" s="106">
        <v>2</v>
      </c>
      <c r="F23" s="96">
        <v>780</v>
      </c>
      <c r="G23" s="96">
        <v>12</v>
      </c>
      <c r="H23" s="96">
        <v>0</v>
      </c>
      <c r="I23" s="96">
        <f t="shared" si="0"/>
        <v>6</v>
      </c>
      <c r="J23" s="96">
        <f t="shared" si="2"/>
        <v>93.6</v>
      </c>
      <c r="K23" s="95">
        <f t="shared" si="1"/>
        <v>6</v>
      </c>
      <c r="L23" s="96">
        <f t="shared" si="3"/>
        <v>93.6</v>
      </c>
      <c r="M23" s="96">
        <f t="shared" si="4"/>
        <v>1560</v>
      </c>
    </row>
    <row r="24" spans="1:13" ht="27" customHeight="1" x14ac:dyDescent="0.25">
      <c r="A24" s="98">
        <v>7</v>
      </c>
      <c r="B24" s="110" t="s">
        <v>50</v>
      </c>
      <c r="C24" s="108"/>
      <c r="D24" s="109"/>
      <c r="E24" s="106">
        <v>2</v>
      </c>
      <c r="F24" s="96">
        <v>550</v>
      </c>
      <c r="G24" s="96">
        <v>12</v>
      </c>
      <c r="H24" s="96">
        <v>0</v>
      </c>
      <c r="I24" s="96">
        <f t="shared" si="0"/>
        <v>6</v>
      </c>
      <c r="J24" s="96">
        <f t="shared" si="2"/>
        <v>66</v>
      </c>
      <c r="K24" s="95">
        <f t="shared" si="1"/>
        <v>6</v>
      </c>
      <c r="L24" s="96">
        <f t="shared" si="3"/>
        <v>66</v>
      </c>
      <c r="M24" s="96">
        <f t="shared" si="4"/>
        <v>1100</v>
      </c>
    </row>
    <row r="25" spans="1:13" ht="27" customHeight="1" x14ac:dyDescent="0.25">
      <c r="A25" s="98">
        <v>8</v>
      </c>
      <c r="B25" s="110" t="s">
        <v>51</v>
      </c>
      <c r="C25" s="108"/>
      <c r="D25" s="109"/>
      <c r="E25" s="106">
        <v>12</v>
      </c>
      <c r="F25" s="96">
        <v>80</v>
      </c>
      <c r="G25" s="96">
        <v>12</v>
      </c>
      <c r="H25" s="96">
        <v>0</v>
      </c>
      <c r="I25" s="96">
        <f t="shared" si="0"/>
        <v>6</v>
      </c>
      <c r="J25" s="96">
        <f t="shared" si="2"/>
        <v>57.599999999999994</v>
      </c>
      <c r="K25" s="95">
        <f t="shared" si="1"/>
        <v>6</v>
      </c>
      <c r="L25" s="96">
        <f t="shared" si="3"/>
        <v>57.599999999999994</v>
      </c>
      <c r="M25" s="96">
        <f t="shared" si="4"/>
        <v>960</v>
      </c>
    </row>
    <row r="26" spans="1:13" ht="27" customHeight="1" x14ac:dyDescent="0.25">
      <c r="A26" s="98">
        <v>9</v>
      </c>
      <c r="B26" s="110" t="s">
        <v>52</v>
      </c>
      <c r="C26" s="108"/>
      <c r="D26" s="109"/>
      <c r="E26" s="106">
        <v>12</v>
      </c>
      <c r="F26" s="96">
        <v>105</v>
      </c>
      <c r="G26" s="96">
        <v>12</v>
      </c>
      <c r="H26" s="96">
        <v>0</v>
      </c>
      <c r="I26" s="96">
        <f t="shared" si="0"/>
        <v>6</v>
      </c>
      <c r="J26" s="96">
        <f t="shared" si="2"/>
        <v>75.599999999999994</v>
      </c>
      <c r="K26" s="95">
        <f t="shared" si="1"/>
        <v>6</v>
      </c>
      <c r="L26" s="96">
        <f t="shared" si="3"/>
        <v>75.599999999999994</v>
      </c>
      <c r="M26" s="96">
        <f t="shared" si="4"/>
        <v>1260</v>
      </c>
    </row>
    <row r="27" spans="1:13" ht="27" customHeight="1" x14ac:dyDescent="0.25">
      <c r="A27" s="98">
        <v>10</v>
      </c>
      <c r="B27" s="110" t="s">
        <v>53</v>
      </c>
      <c r="C27" s="108"/>
      <c r="D27" s="109"/>
      <c r="E27" s="106">
        <v>2</v>
      </c>
      <c r="F27" s="96">
        <v>280</v>
      </c>
      <c r="G27" s="96">
        <v>12</v>
      </c>
      <c r="H27" s="96">
        <v>0</v>
      </c>
      <c r="I27" s="96">
        <f t="shared" si="0"/>
        <v>6</v>
      </c>
      <c r="J27" s="96">
        <f t="shared" si="2"/>
        <v>33.6</v>
      </c>
      <c r="K27" s="95">
        <f t="shared" si="1"/>
        <v>6</v>
      </c>
      <c r="L27" s="96">
        <f t="shared" si="3"/>
        <v>33.6</v>
      </c>
      <c r="M27" s="96">
        <f t="shared" si="4"/>
        <v>560</v>
      </c>
    </row>
    <row r="28" spans="1:13" ht="27" customHeight="1" x14ac:dyDescent="0.25">
      <c r="A28" s="98">
        <v>11</v>
      </c>
      <c r="B28" s="110" t="s">
        <v>54</v>
      </c>
      <c r="C28" s="108"/>
      <c r="D28" s="109"/>
      <c r="E28" s="106">
        <v>15</v>
      </c>
      <c r="F28" s="96">
        <v>450</v>
      </c>
      <c r="G28" s="96">
        <v>12</v>
      </c>
      <c r="H28" s="96">
        <v>0</v>
      </c>
      <c r="I28" s="96">
        <f t="shared" si="0"/>
        <v>6</v>
      </c>
      <c r="J28" s="96">
        <f t="shared" si="2"/>
        <v>405</v>
      </c>
      <c r="K28" s="95">
        <f t="shared" si="1"/>
        <v>6</v>
      </c>
      <c r="L28" s="96">
        <f t="shared" si="3"/>
        <v>405</v>
      </c>
      <c r="M28" s="96">
        <f t="shared" si="4"/>
        <v>6750</v>
      </c>
    </row>
    <row r="29" spans="1:13" ht="27" customHeight="1" x14ac:dyDescent="0.25">
      <c r="A29" s="98">
        <v>12</v>
      </c>
      <c r="B29" s="110" t="s">
        <v>55</v>
      </c>
      <c r="C29" s="108"/>
      <c r="D29" s="109"/>
      <c r="E29" s="106">
        <v>12</v>
      </c>
      <c r="F29" s="96">
        <v>308</v>
      </c>
      <c r="G29" s="96">
        <v>12</v>
      </c>
      <c r="H29" s="96">
        <v>0</v>
      </c>
      <c r="I29" s="96">
        <f t="shared" si="0"/>
        <v>6</v>
      </c>
      <c r="J29" s="96">
        <f t="shared" si="2"/>
        <v>221.76</v>
      </c>
      <c r="K29" s="95">
        <f t="shared" si="1"/>
        <v>6</v>
      </c>
      <c r="L29" s="96">
        <f t="shared" si="3"/>
        <v>221.76</v>
      </c>
      <c r="M29" s="96">
        <f t="shared" si="4"/>
        <v>3696</v>
      </c>
    </row>
    <row r="30" spans="1:13" ht="27" customHeight="1" x14ac:dyDescent="0.25">
      <c r="A30" s="98">
        <v>13</v>
      </c>
      <c r="B30" s="110" t="s">
        <v>56</v>
      </c>
      <c r="C30" s="108"/>
      <c r="D30" s="109"/>
      <c r="E30" s="106">
        <v>6</v>
      </c>
      <c r="F30" s="96">
        <v>293</v>
      </c>
      <c r="G30" s="96">
        <v>12</v>
      </c>
      <c r="H30" s="96">
        <v>0</v>
      </c>
      <c r="I30" s="96">
        <f t="shared" si="0"/>
        <v>6</v>
      </c>
      <c r="J30" s="96">
        <f t="shared" si="2"/>
        <v>105.47999999999999</v>
      </c>
      <c r="K30" s="95">
        <f t="shared" si="1"/>
        <v>6</v>
      </c>
      <c r="L30" s="96">
        <f t="shared" si="3"/>
        <v>105.47999999999999</v>
      </c>
      <c r="M30" s="96">
        <f t="shared" si="4"/>
        <v>1758</v>
      </c>
    </row>
    <row r="31" spans="1:13" ht="27" customHeight="1" x14ac:dyDescent="0.25">
      <c r="A31" s="98">
        <v>14</v>
      </c>
      <c r="B31" s="110" t="s">
        <v>57</v>
      </c>
      <c r="C31" s="108"/>
      <c r="D31" s="109"/>
      <c r="E31" s="106">
        <v>12</v>
      </c>
      <c r="F31" s="96">
        <v>210</v>
      </c>
      <c r="G31" s="96">
        <v>12</v>
      </c>
      <c r="H31" s="96">
        <v>0</v>
      </c>
      <c r="I31" s="96">
        <f t="shared" si="0"/>
        <v>6</v>
      </c>
      <c r="J31" s="96">
        <f t="shared" si="2"/>
        <v>151.19999999999999</v>
      </c>
      <c r="K31" s="95">
        <f t="shared" si="1"/>
        <v>6</v>
      </c>
      <c r="L31" s="96">
        <f t="shared" si="3"/>
        <v>151.19999999999999</v>
      </c>
      <c r="M31" s="96">
        <f t="shared" si="4"/>
        <v>2520</v>
      </c>
    </row>
    <row r="32" spans="1:13" ht="27" customHeight="1" x14ac:dyDescent="0.25">
      <c r="A32" s="98">
        <v>15</v>
      </c>
      <c r="B32" s="110" t="s">
        <v>58</v>
      </c>
      <c r="C32" s="108"/>
      <c r="D32" s="109"/>
      <c r="E32" s="106">
        <v>12</v>
      </c>
      <c r="F32" s="96">
        <v>190</v>
      </c>
      <c r="G32" s="96">
        <v>12</v>
      </c>
      <c r="H32" s="96">
        <v>0</v>
      </c>
      <c r="I32" s="96">
        <f t="shared" si="0"/>
        <v>6</v>
      </c>
      <c r="J32" s="96">
        <f t="shared" si="2"/>
        <v>136.79999999999998</v>
      </c>
      <c r="K32" s="95">
        <f t="shared" si="1"/>
        <v>6</v>
      </c>
      <c r="L32" s="96">
        <f t="shared" si="3"/>
        <v>136.79999999999998</v>
      </c>
      <c r="M32" s="96">
        <f t="shared" si="4"/>
        <v>2280</v>
      </c>
    </row>
    <row r="33" spans="1:13" ht="27" customHeight="1" x14ac:dyDescent="0.25">
      <c r="A33" s="98">
        <v>16</v>
      </c>
      <c r="B33" s="110" t="s">
        <v>59</v>
      </c>
      <c r="C33" s="108"/>
      <c r="D33" s="109"/>
      <c r="E33" s="106">
        <v>2</v>
      </c>
      <c r="F33" s="96">
        <v>72</v>
      </c>
      <c r="G33" s="96">
        <v>18</v>
      </c>
      <c r="H33" s="96">
        <v>0</v>
      </c>
      <c r="I33" s="96">
        <f t="shared" si="0"/>
        <v>9</v>
      </c>
      <c r="J33" s="96">
        <f t="shared" si="2"/>
        <v>12.959999999999999</v>
      </c>
      <c r="K33" s="95">
        <f t="shared" si="1"/>
        <v>9</v>
      </c>
      <c r="L33" s="96">
        <f t="shared" si="3"/>
        <v>12.959999999999999</v>
      </c>
      <c r="M33" s="96">
        <f t="shared" si="4"/>
        <v>144</v>
      </c>
    </row>
    <row r="34" spans="1:13" ht="27" customHeight="1" x14ac:dyDescent="0.25">
      <c r="A34" s="98">
        <v>17</v>
      </c>
      <c r="B34" s="111" t="s">
        <v>60</v>
      </c>
      <c r="C34" s="108"/>
      <c r="D34" s="109"/>
      <c r="E34" s="106">
        <v>2</v>
      </c>
      <c r="F34" s="96">
        <v>200</v>
      </c>
      <c r="G34" s="96">
        <v>18</v>
      </c>
      <c r="H34" s="96">
        <v>0</v>
      </c>
      <c r="I34" s="96">
        <f t="shared" si="0"/>
        <v>9</v>
      </c>
      <c r="J34" s="96">
        <f t="shared" si="2"/>
        <v>36</v>
      </c>
      <c r="K34" s="95">
        <f t="shared" si="1"/>
        <v>9</v>
      </c>
      <c r="L34" s="96">
        <f t="shared" si="3"/>
        <v>36</v>
      </c>
      <c r="M34" s="96">
        <f t="shared" si="4"/>
        <v>400</v>
      </c>
    </row>
    <row r="35" spans="1:13" ht="27" customHeight="1" x14ac:dyDescent="0.25">
      <c r="A35" s="98">
        <v>18</v>
      </c>
      <c r="B35" s="110" t="s">
        <v>61</v>
      </c>
      <c r="C35" s="108"/>
      <c r="D35" s="109"/>
      <c r="E35" s="106">
        <v>2</v>
      </c>
      <c r="F35" s="96">
        <v>1985</v>
      </c>
      <c r="G35" s="96">
        <v>12</v>
      </c>
      <c r="H35" s="96">
        <v>0</v>
      </c>
      <c r="I35" s="96">
        <f t="shared" si="0"/>
        <v>6</v>
      </c>
      <c r="J35" s="96">
        <f t="shared" si="2"/>
        <v>238.2</v>
      </c>
      <c r="K35" s="95">
        <f t="shared" si="1"/>
        <v>6</v>
      </c>
      <c r="L35" s="96">
        <f t="shared" si="3"/>
        <v>238.2</v>
      </c>
      <c r="M35" s="96">
        <f t="shared" si="4"/>
        <v>3970</v>
      </c>
    </row>
    <row r="36" spans="1:13" ht="27" customHeight="1" x14ac:dyDescent="0.25">
      <c r="A36" s="98">
        <v>19</v>
      </c>
      <c r="B36" s="110" t="s">
        <v>62</v>
      </c>
      <c r="C36" s="108"/>
      <c r="D36" s="109"/>
      <c r="E36" s="106">
        <v>2</v>
      </c>
      <c r="F36" s="96">
        <v>1368</v>
      </c>
      <c r="G36" s="96">
        <v>12</v>
      </c>
      <c r="H36" s="96">
        <v>0</v>
      </c>
      <c r="I36" s="96">
        <f t="shared" si="0"/>
        <v>6</v>
      </c>
      <c r="J36" s="96">
        <f t="shared" si="2"/>
        <v>164.16</v>
      </c>
      <c r="K36" s="95">
        <f t="shared" si="1"/>
        <v>6</v>
      </c>
      <c r="L36" s="96">
        <f t="shared" si="3"/>
        <v>164.16</v>
      </c>
      <c r="M36" s="96">
        <f t="shared" si="4"/>
        <v>2736</v>
      </c>
    </row>
    <row r="37" spans="1:13" ht="27" customHeight="1" x14ac:dyDescent="0.25">
      <c r="A37" s="98">
        <v>20</v>
      </c>
      <c r="B37" s="110" t="s">
        <v>63</v>
      </c>
      <c r="C37" s="108"/>
      <c r="D37" s="109"/>
      <c r="E37" s="106">
        <v>1</v>
      </c>
      <c r="F37" s="96">
        <v>2300</v>
      </c>
      <c r="G37" s="96">
        <v>12</v>
      </c>
      <c r="H37" s="96">
        <v>0</v>
      </c>
      <c r="I37" s="96">
        <f t="shared" si="0"/>
        <v>6</v>
      </c>
      <c r="J37" s="96">
        <f t="shared" si="2"/>
        <v>138</v>
      </c>
      <c r="K37" s="95">
        <f t="shared" si="1"/>
        <v>6</v>
      </c>
      <c r="L37" s="96">
        <f t="shared" si="3"/>
        <v>138</v>
      </c>
      <c r="M37" s="96">
        <f t="shared" si="4"/>
        <v>2300</v>
      </c>
    </row>
    <row r="38" spans="1:13" ht="27" customHeight="1" x14ac:dyDescent="0.25">
      <c r="A38" s="98">
        <v>21</v>
      </c>
      <c r="B38" s="110" t="s">
        <v>64</v>
      </c>
      <c r="C38" s="108"/>
      <c r="D38" s="109"/>
      <c r="E38" s="106">
        <v>4</v>
      </c>
      <c r="F38" s="96">
        <v>2250</v>
      </c>
      <c r="G38" s="96">
        <v>12</v>
      </c>
      <c r="H38" s="96">
        <v>0</v>
      </c>
      <c r="I38" s="96">
        <f t="shared" si="0"/>
        <v>6</v>
      </c>
      <c r="J38" s="96">
        <f t="shared" si="2"/>
        <v>540</v>
      </c>
      <c r="K38" s="95">
        <f t="shared" si="1"/>
        <v>6</v>
      </c>
      <c r="L38" s="96">
        <f t="shared" si="3"/>
        <v>540</v>
      </c>
      <c r="M38" s="96">
        <f t="shared" si="4"/>
        <v>9000</v>
      </c>
    </row>
    <row r="39" spans="1:13" ht="27" customHeight="1" x14ac:dyDescent="0.25">
      <c r="A39" s="98">
        <v>22</v>
      </c>
      <c r="B39" s="110" t="s">
        <v>65</v>
      </c>
      <c r="C39" s="108"/>
      <c r="D39" s="109"/>
      <c r="E39" s="106">
        <v>6</v>
      </c>
      <c r="F39" s="96">
        <v>1650</v>
      </c>
      <c r="G39" s="96">
        <v>12</v>
      </c>
      <c r="H39" s="96">
        <v>0</v>
      </c>
      <c r="I39" s="96">
        <f t="shared" si="0"/>
        <v>6</v>
      </c>
      <c r="J39" s="96">
        <f t="shared" si="2"/>
        <v>594</v>
      </c>
      <c r="K39" s="95">
        <f t="shared" si="1"/>
        <v>6</v>
      </c>
      <c r="L39" s="96">
        <f t="shared" si="3"/>
        <v>594</v>
      </c>
      <c r="M39" s="96">
        <f t="shared" si="4"/>
        <v>9900</v>
      </c>
    </row>
    <row r="40" spans="1:13" ht="27" customHeight="1" x14ac:dyDescent="0.25">
      <c r="A40" s="98">
        <v>23</v>
      </c>
      <c r="B40" s="110" t="s">
        <v>66</v>
      </c>
      <c r="C40" s="108"/>
      <c r="D40" s="109"/>
      <c r="E40" s="106">
        <v>3</v>
      </c>
      <c r="F40" s="96">
        <v>1100</v>
      </c>
      <c r="G40" s="96">
        <v>12</v>
      </c>
      <c r="H40" s="96">
        <v>0</v>
      </c>
      <c r="I40" s="96">
        <f t="shared" si="0"/>
        <v>6</v>
      </c>
      <c r="J40" s="96">
        <f t="shared" si="2"/>
        <v>198</v>
      </c>
      <c r="K40" s="95">
        <f t="shared" si="1"/>
        <v>6</v>
      </c>
      <c r="L40" s="96">
        <f t="shared" si="3"/>
        <v>198</v>
      </c>
      <c r="M40" s="96">
        <f t="shared" si="4"/>
        <v>3300</v>
      </c>
    </row>
    <row r="41" spans="1:13" ht="27" customHeight="1" x14ac:dyDescent="0.25">
      <c r="A41" s="98">
        <v>24</v>
      </c>
      <c r="B41" s="110" t="s">
        <v>67</v>
      </c>
      <c r="C41" s="108"/>
      <c r="D41" s="109"/>
      <c r="E41" s="106">
        <v>4</v>
      </c>
      <c r="F41" s="96">
        <v>650</v>
      </c>
      <c r="G41" s="96">
        <v>12</v>
      </c>
      <c r="H41" s="96">
        <v>0</v>
      </c>
      <c r="I41" s="96">
        <f t="shared" si="0"/>
        <v>6</v>
      </c>
      <c r="J41" s="96">
        <f t="shared" si="2"/>
        <v>156</v>
      </c>
      <c r="K41" s="95">
        <f t="shared" si="1"/>
        <v>6</v>
      </c>
      <c r="L41" s="96">
        <f t="shared" si="3"/>
        <v>156</v>
      </c>
      <c r="M41" s="96">
        <f t="shared" si="4"/>
        <v>2600</v>
      </c>
    </row>
    <row r="42" spans="1:13" ht="27" customHeight="1" x14ac:dyDescent="0.25">
      <c r="A42" s="98">
        <v>25</v>
      </c>
      <c r="B42" s="110" t="s">
        <v>68</v>
      </c>
      <c r="C42" s="108"/>
      <c r="D42" s="109"/>
      <c r="E42" s="106">
        <v>4</v>
      </c>
      <c r="F42" s="96">
        <v>450</v>
      </c>
      <c r="G42" s="96">
        <v>12</v>
      </c>
      <c r="H42" s="96">
        <v>0</v>
      </c>
      <c r="I42" s="96">
        <f t="shared" si="0"/>
        <v>6</v>
      </c>
      <c r="J42" s="96">
        <f t="shared" si="2"/>
        <v>108</v>
      </c>
      <c r="K42" s="95">
        <f t="shared" si="1"/>
        <v>6</v>
      </c>
      <c r="L42" s="96">
        <f t="shared" si="3"/>
        <v>108</v>
      </c>
      <c r="M42" s="96">
        <f t="shared" si="4"/>
        <v>1800</v>
      </c>
    </row>
    <row r="43" spans="1:13" ht="27" customHeight="1" x14ac:dyDescent="0.25">
      <c r="A43" s="98">
        <v>26</v>
      </c>
      <c r="B43" s="110" t="s">
        <v>69</v>
      </c>
      <c r="C43" s="108"/>
      <c r="D43" s="109"/>
      <c r="E43" s="106">
        <v>2</v>
      </c>
      <c r="F43" s="96">
        <v>1450</v>
      </c>
      <c r="G43" s="96">
        <v>12</v>
      </c>
      <c r="H43" s="96">
        <v>0</v>
      </c>
      <c r="I43" s="96">
        <f t="shared" si="0"/>
        <v>6</v>
      </c>
      <c r="J43" s="96">
        <f t="shared" si="2"/>
        <v>174</v>
      </c>
      <c r="K43" s="95">
        <f t="shared" si="1"/>
        <v>6</v>
      </c>
      <c r="L43" s="96">
        <f t="shared" si="3"/>
        <v>174</v>
      </c>
      <c r="M43" s="96">
        <f t="shared" si="4"/>
        <v>2900</v>
      </c>
    </row>
    <row r="44" spans="1:13" ht="27" customHeight="1" x14ac:dyDescent="0.25">
      <c r="A44" s="98">
        <v>27</v>
      </c>
      <c r="B44" s="110" t="s">
        <v>46</v>
      </c>
      <c r="C44" s="108"/>
      <c r="D44" s="109"/>
      <c r="E44" s="106">
        <v>2</v>
      </c>
      <c r="F44" s="96">
        <v>140</v>
      </c>
      <c r="G44" s="96">
        <v>18</v>
      </c>
      <c r="H44" s="96">
        <v>0</v>
      </c>
      <c r="I44" s="96">
        <f t="shared" si="0"/>
        <v>9</v>
      </c>
      <c r="J44" s="96">
        <f t="shared" si="2"/>
        <v>25.2</v>
      </c>
      <c r="K44" s="95">
        <f t="shared" si="1"/>
        <v>9</v>
      </c>
      <c r="L44" s="96">
        <f t="shared" si="3"/>
        <v>25.2</v>
      </c>
      <c r="M44" s="96">
        <f t="shared" si="4"/>
        <v>280</v>
      </c>
    </row>
    <row r="45" spans="1:13" ht="27" customHeight="1" x14ac:dyDescent="0.25">
      <c r="A45" s="98">
        <v>28</v>
      </c>
      <c r="B45" s="110" t="s">
        <v>70</v>
      </c>
      <c r="C45" s="108"/>
      <c r="D45" s="109"/>
      <c r="E45" s="106">
        <v>2</v>
      </c>
      <c r="F45" s="96">
        <v>300</v>
      </c>
      <c r="G45" s="96">
        <v>12</v>
      </c>
      <c r="H45" s="96">
        <v>0</v>
      </c>
      <c r="I45" s="96">
        <f t="shared" si="0"/>
        <v>6</v>
      </c>
      <c r="J45" s="96">
        <f t="shared" si="2"/>
        <v>36</v>
      </c>
      <c r="K45" s="95">
        <f t="shared" si="1"/>
        <v>6</v>
      </c>
      <c r="L45" s="96">
        <f t="shared" si="3"/>
        <v>36</v>
      </c>
      <c r="M45" s="96">
        <f t="shared" si="4"/>
        <v>600</v>
      </c>
    </row>
    <row r="46" spans="1:13" ht="27" customHeight="1" x14ac:dyDescent="0.25">
      <c r="A46" s="98">
        <v>29</v>
      </c>
      <c r="B46" s="110" t="s">
        <v>71</v>
      </c>
      <c r="C46" s="108"/>
      <c r="D46" s="109"/>
      <c r="E46" s="106">
        <v>2</v>
      </c>
      <c r="F46" s="96">
        <v>52</v>
      </c>
      <c r="G46" s="96">
        <v>12</v>
      </c>
      <c r="H46" s="96">
        <v>0</v>
      </c>
      <c r="I46" s="96">
        <f t="shared" si="0"/>
        <v>6</v>
      </c>
      <c r="J46" s="96">
        <f t="shared" si="2"/>
        <v>6.24</v>
      </c>
      <c r="K46" s="95">
        <f t="shared" si="1"/>
        <v>6</v>
      </c>
      <c r="L46" s="96">
        <f t="shared" si="3"/>
        <v>6.24</v>
      </c>
      <c r="M46" s="96">
        <f t="shared" si="4"/>
        <v>104</v>
      </c>
    </row>
    <row r="47" spans="1:13" ht="27" customHeight="1" x14ac:dyDescent="0.25">
      <c r="A47" s="98">
        <v>30</v>
      </c>
      <c r="B47" s="110" t="s">
        <v>72</v>
      </c>
      <c r="C47" s="108"/>
      <c r="D47" s="109"/>
      <c r="E47" s="106">
        <v>2</v>
      </c>
      <c r="F47" s="96">
        <v>5177</v>
      </c>
      <c r="G47" s="96">
        <v>18</v>
      </c>
      <c r="H47" s="96">
        <v>0</v>
      </c>
      <c r="I47" s="96">
        <f t="shared" si="0"/>
        <v>9</v>
      </c>
      <c r="J47" s="96">
        <f t="shared" si="2"/>
        <v>931.86</v>
      </c>
      <c r="K47" s="95">
        <f t="shared" si="1"/>
        <v>9</v>
      </c>
      <c r="L47" s="96">
        <f t="shared" si="3"/>
        <v>931.86</v>
      </c>
      <c r="M47" s="96">
        <f t="shared" si="4"/>
        <v>10354</v>
      </c>
    </row>
    <row r="48" spans="1:13" ht="27" customHeight="1" x14ac:dyDescent="0.25">
      <c r="A48" s="98">
        <v>31</v>
      </c>
      <c r="B48" s="110" t="s">
        <v>73</v>
      </c>
      <c r="C48" s="108"/>
      <c r="D48" s="109"/>
      <c r="E48" s="106">
        <v>2</v>
      </c>
      <c r="F48" s="96">
        <v>285</v>
      </c>
      <c r="G48" s="96">
        <v>12</v>
      </c>
      <c r="H48" s="96">
        <v>0</v>
      </c>
      <c r="I48" s="96">
        <f t="shared" si="0"/>
        <v>6</v>
      </c>
      <c r="J48" s="96">
        <f t="shared" si="2"/>
        <v>34.199999999999996</v>
      </c>
      <c r="K48" s="95">
        <f t="shared" si="1"/>
        <v>6</v>
      </c>
      <c r="L48" s="96">
        <f t="shared" si="3"/>
        <v>34.199999999999996</v>
      </c>
      <c r="M48" s="96">
        <f t="shared" si="4"/>
        <v>570</v>
      </c>
    </row>
    <row r="49" spans="1:13" ht="27" customHeight="1" x14ac:dyDescent="0.25">
      <c r="A49" s="98">
        <v>32</v>
      </c>
      <c r="B49" s="110" t="s">
        <v>74</v>
      </c>
      <c r="C49" s="108"/>
      <c r="D49" s="109"/>
      <c r="E49" s="106">
        <v>4</v>
      </c>
      <c r="F49" s="96">
        <v>383</v>
      </c>
      <c r="G49" s="96">
        <v>18</v>
      </c>
      <c r="H49" s="96">
        <v>0</v>
      </c>
      <c r="I49" s="96">
        <f t="shared" si="0"/>
        <v>9</v>
      </c>
      <c r="J49" s="96">
        <f t="shared" si="2"/>
        <v>137.88</v>
      </c>
      <c r="K49" s="95">
        <f t="shared" si="1"/>
        <v>9</v>
      </c>
      <c r="L49" s="96">
        <f t="shared" si="3"/>
        <v>137.88</v>
      </c>
      <c r="M49" s="96">
        <f t="shared" si="4"/>
        <v>1532</v>
      </c>
    </row>
    <row r="50" spans="1:13" ht="27" customHeight="1" x14ac:dyDescent="0.25">
      <c r="A50" s="98">
        <v>33</v>
      </c>
      <c r="B50" s="110" t="s">
        <v>75</v>
      </c>
      <c r="C50" s="108"/>
      <c r="D50" s="109"/>
      <c r="E50" s="106">
        <v>6</v>
      </c>
      <c r="F50" s="96">
        <v>250</v>
      </c>
      <c r="G50" s="96">
        <v>18</v>
      </c>
      <c r="H50" s="96">
        <v>0</v>
      </c>
      <c r="I50" s="96">
        <f t="shared" si="0"/>
        <v>9</v>
      </c>
      <c r="J50" s="96">
        <f t="shared" si="2"/>
        <v>135</v>
      </c>
      <c r="K50" s="95">
        <f t="shared" si="1"/>
        <v>9</v>
      </c>
      <c r="L50" s="96">
        <f t="shared" si="3"/>
        <v>135</v>
      </c>
      <c r="M50" s="96">
        <f t="shared" si="4"/>
        <v>1500</v>
      </c>
    </row>
    <row r="51" spans="1:13" ht="27" customHeight="1" x14ac:dyDescent="0.25">
      <c r="A51" s="98">
        <v>34</v>
      </c>
      <c r="B51" s="110" t="s">
        <v>76</v>
      </c>
      <c r="C51" s="108"/>
      <c r="D51" s="109"/>
      <c r="E51" s="106">
        <v>6</v>
      </c>
      <c r="F51" s="96">
        <v>200</v>
      </c>
      <c r="G51" s="96">
        <v>18</v>
      </c>
      <c r="H51" s="96">
        <v>0</v>
      </c>
      <c r="I51" s="96">
        <f t="shared" si="0"/>
        <v>9</v>
      </c>
      <c r="J51" s="96">
        <f t="shared" si="2"/>
        <v>108</v>
      </c>
      <c r="K51" s="95">
        <f t="shared" si="1"/>
        <v>9</v>
      </c>
      <c r="L51" s="96">
        <f t="shared" si="3"/>
        <v>108</v>
      </c>
      <c r="M51" s="96">
        <f t="shared" si="4"/>
        <v>1200</v>
      </c>
    </row>
    <row r="52" spans="1:13" ht="27" customHeight="1" x14ac:dyDescent="0.25">
      <c r="A52" s="98">
        <v>35</v>
      </c>
      <c r="B52" s="110" t="s">
        <v>77</v>
      </c>
      <c r="C52" s="108"/>
      <c r="D52" s="109"/>
      <c r="E52" s="106">
        <v>2</v>
      </c>
      <c r="F52" s="96">
        <v>1573</v>
      </c>
      <c r="G52" s="96">
        <v>18</v>
      </c>
      <c r="H52" s="96">
        <v>0</v>
      </c>
      <c r="I52" s="96">
        <f t="shared" si="0"/>
        <v>9</v>
      </c>
      <c r="J52" s="96">
        <f t="shared" si="2"/>
        <v>283.14</v>
      </c>
      <c r="K52" s="95">
        <f t="shared" si="1"/>
        <v>9</v>
      </c>
      <c r="L52" s="96">
        <f t="shared" si="3"/>
        <v>283.14</v>
      </c>
      <c r="M52" s="96">
        <f t="shared" si="4"/>
        <v>3146</v>
      </c>
    </row>
    <row r="53" spans="1:13" ht="27" customHeight="1" x14ac:dyDescent="0.25">
      <c r="A53" s="98">
        <v>36</v>
      </c>
      <c r="B53" s="110" t="s">
        <v>78</v>
      </c>
      <c r="C53" s="108"/>
      <c r="D53" s="109"/>
      <c r="E53" s="106">
        <v>2</v>
      </c>
      <c r="F53" s="96">
        <v>1573</v>
      </c>
      <c r="G53" s="96">
        <v>18</v>
      </c>
      <c r="H53" s="96">
        <v>0</v>
      </c>
      <c r="I53" s="96">
        <f t="shared" si="0"/>
        <v>9</v>
      </c>
      <c r="J53" s="96">
        <f t="shared" si="2"/>
        <v>283.14</v>
      </c>
      <c r="K53" s="95">
        <f t="shared" si="1"/>
        <v>9</v>
      </c>
      <c r="L53" s="96">
        <f t="shared" si="3"/>
        <v>283.14</v>
      </c>
      <c r="M53" s="96">
        <f t="shared" si="4"/>
        <v>3146</v>
      </c>
    </row>
    <row r="54" spans="1:13" ht="27" customHeight="1" x14ac:dyDescent="0.25">
      <c r="A54" s="98">
        <v>37</v>
      </c>
      <c r="B54" s="110" t="s">
        <v>79</v>
      </c>
      <c r="C54" s="108"/>
      <c r="D54" s="109"/>
      <c r="E54" s="106">
        <v>2</v>
      </c>
      <c r="F54" s="96">
        <v>1573</v>
      </c>
      <c r="G54" s="96">
        <v>18</v>
      </c>
      <c r="H54" s="96">
        <v>0</v>
      </c>
      <c r="I54" s="96">
        <f t="shared" si="0"/>
        <v>9</v>
      </c>
      <c r="J54" s="96">
        <f t="shared" si="2"/>
        <v>283.14</v>
      </c>
      <c r="K54" s="95">
        <f t="shared" si="1"/>
        <v>9</v>
      </c>
      <c r="L54" s="96">
        <f t="shared" si="3"/>
        <v>283.14</v>
      </c>
      <c r="M54" s="96">
        <f t="shared" si="4"/>
        <v>3146</v>
      </c>
    </row>
    <row r="55" spans="1:13" ht="27" customHeight="1" x14ac:dyDescent="0.25">
      <c r="A55" s="98">
        <v>38</v>
      </c>
      <c r="B55" s="110" t="s">
        <v>80</v>
      </c>
      <c r="C55" s="108"/>
      <c r="D55" s="109"/>
      <c r="E55" s="106">
        <v>2</v>
      </c>
      <c r="F55" s="96">
        <v>1573</v>
      </c>
      <c r="G55" s="96">
        <v>18</v>
      </c>
      <c r="H55" s="96">
        <v>0</v>
      </c>
      <c r="I55" s="96">
        <f t="shared" si="0"/>
        <v>9</v>
      </c>
      <c r="J55" s="96">
        <f t="shared" si="2"/>
        <v>283.14</v>
      </c>
      <c r="K55" s="95">
        <f t="shared" si="1"/>
        <v>9</v>
      </c>
      <c r="L55" s="96">
        <f t="shared" si="3"/>
        <v>283.14</v>
      </c>
      <c r="M55" s="96">
        <f t="shared" si="4"/>
        <v>3146</v>
      </c>
    </row>
    <row r="56" spans="1:13" ht="27" customHeight="1" x14ac:dyDescent="0.25">
      <c r="A56" s="98">
        <v>39</v>
      </c>
      <c r="B56" s="110" t="s">
        <v>81</v>
      </c>
      <c r="C56" s="108"/>
      <c r="D56" s="109"/>
      <c r="E56" s="106">
        <v>1</v>
      </c>
      <c r="F56" s="96">
        <v>1063</v>
      </c>
      <c r="G56" s="96">
        <v>12</v>
      </c>
      <c r="H56" s="96">
        <v>0</v>
      </c>
      <c r="I56" s="96">
        <f t="shared" si="0"/>
        <v>6</v>
      </c>
      <c r="J56" s="96">
        <f t="shared" si="2"/>
        <v>63.78</v>
      </c>
      <c r="K56" s="95">
        <f t="shared" si="1"/>
        <v>6</v>
      </c>
      <c r="L56" s="96">
        <f t="shared" si="3"/>
        <v>63.78</v>
      </c>
      <c r="M56" s="96">
        <f t="shared" si="4"/>
        <v>1063</v>
      </c>
    </row>
    <row r="57" spans="1:13" ht="27" customHeight="1" x14ac:dyDescent="0.25">
      <c r="A57" s="98">
        <v>40</v>
      </c>
      <c r="B57" s="110" t="s">
        <v>82</v>
      </c>
      <c r="C57" s="108"/>
      <c r="D57" s="109"/>
      <c r="E57" s="106">
        <v>2</v>
      </c>
      <c r="F57" s="96">
        <v>238</v>
      </c>
      <c r="G57" s="96">
        <v>18</v>
      </c>
      <c r="H57" s="96">
        <v>0</v>
      </c>
      <c r="I57" s="96">
        <f t="shared" si="0"/>
        <v>9</v>
      </c>
      <c r="J57" s="96">
        <f t="shared" si="2"/>
        <v>42.839999999999996</v>
      </c>
      <c r="K57" s="95">
        <f t="shared" si="1"/>
        <v>9</v>
      </c>
      <c r="L57" s="96">
        <f t="shared" si="3"/>
        <v>42.839999999999996</v>
      </c>
      <c r="M57" s="96">
        <f t="shared" si="4"/>
        <v>476</v>
      </c>
    </row>
    <row r="58" spans="1:13" ht="27" customHeight="1" x14ac:dyDescent="0.25">
      <c r="A58" s="98">
        <v>41</v>
      </c>
      <c r="B58" s="110" t="s">
        <v>83</v>
      </c>
      <c r="C58" s="108"/>
      <c r="D58" s="109"/>
      <c r="E58" s="106">
        <v>12</v>
      </c>
      <c r="F58" s="96">
        <v>37</v>
      </c>
      <c r="G58" s="96">
        <v>18</v>
      </c>
      <c r="H58" s="96">
        <v>0</v>
      </c>
      <c r="I58" s="96">
        <f t="shared" si="0"/>
        <v>9</v>
      </c>
      <c r="J58" s="96">
        <f t="shared" si="2"/>
        <v>39.96</v>
      </c>
      <c r="K58" s="95">
        <f t="shared" si="1"/>
        <v>9</v>
      </c>
      <c r="L58" s="96">
        <f t="shared" si="3"/>
        <v>39.96</v>
      </c>
      <c r="M58" s="96">
        <f t="shared" si="4"/>
        <v>444</v>
      </c>
    </row>
    <row r="59" spans="1:13" ht="27" customHeight="1" x14ac:dyDescent="0.25">
      <c r="A59" s="98">
        <v>42</v>
      </c>
      <c r="B59" s="110" t="s">
        <v>84</v>
      </c>
      <c r="C59" s="108"/>
      <c r="D59" s="109"/>
      <c r="E59" s="106">
        <v>2</v>
      </c>
      <c r="F59" s="96">
        <v>1750</v>
      </c>
      <c r="G59" s="96">
        <v>12</v>
      </c>
      <c r="H59" s="96">
        <v>0</v>
      </c>
      <c r="I59" s="96">
        <f t="shared" si="0"/>
        <v>6</v>
      </c>
      <c r="J59" s="96">
        <f t="shared" si="2"/>
        <v>210</v>
      </c>
      <c r="K59" s="95">
        <f t="shared" si="1"/>
        <v>6</v>
      </c>
      <c r="L59" s="96">
        <f t="shared" si="3"/>
        <v>210</v>
      </c>
      <c r="M59" s="96">
        <f t="shared" si="4"/>
        <v>3500</v>
      </c>
    </row>
    <row r="60" spans="1:13" ht="27" customHeight="1" x14ac:dyDescent="0.25">
      <c r="A60" s="98">
        <f>A59+1</f>
        <v>43</v>
      </c>
      <c r="B60" s="110" t="s">
        <v>85</v>
      </c>
      <c r="C60" s="108"/>
      <c r="D60" s="109"/>
      <c r="E60" s="106">
        <v>2</v>
      </c>
      <c r="F60" s="96">
        <v>1950</v>
      </c>
      <c r="G60" s="96">
        <v>12</v>
      </c>
      <c r="H60" s="96">
        <v>0</v>
      </c>
      <c r="I60" s="96">
        <f t="shared" si="0"/>
        <v>6</v>
      </c>
      <c r="J60" s="96">
        <f t="shared" si="2"/>
        <v>234</v>
      </c>
      <c r="K60" s="95">
        <f t="shared" si="1"/>
        <v>6</v>
      </c>
      <c r="L60" s="96">
        <f t="shared" si="3"/>
        <v>234</v>
      </c>
      <c r="M60" s="96">
        <f t="shared" si="4"/>
        <v>3900</v>
      </c>
    </row>
    <row r="61" spans="1:13" ht="27" customHeight="1" x14ac:dyDescent="0.25">
      <c r="A61" s="98">
        <f t="shared" ref="A61:A88" si="5">A60+1</f>
        <v>44</v>
      </c>
      <c r="B61" s="110" t="s">
        <v>86</v>
      </c>
      <c r="C61" s="108"/>
      <c r="D61" s="109"/>
      <c r="E61" s="106">
        <v>1</v>
      </c>
      <c r="F61" s="96">
        <v>140</v>
      </c>
      <c r="G61" s="96">
        <v>12</v>
      </c>
      <c r="H61" s="96">
        <v>0</v>
      </c>
      <c r="I61" s="96">
        <f t="shared" si="0"/>
        <v>6</v>
      </c>
      <c r="J61" s="96">
        <f t="shared" si="2"/>
        <v>8.4</v>
      </c>
      <c r="K61" s="95">
        <f t="shared" si="1"/>
        <v>6</v>
      </c>
      <c r="L61" s="96">
        <f t="shared" si="3"/>
        <v>8.4</v>
      </c>
      <c r="M61" s="96">
        <f t="shared" si="4"/>
        <v>140</v>
      </c>
    </row>
    <row r="62" spans="1:13" ht="27" customHeight="1" x14ac:dyDescent="0.25">
      <c r="A62" s="98">
        <f t="shared" si="5"/>
        <v>45</v>
      </c>
      <c r="B62" s="110" t="s">
        <v>87</v>
      </c>
      <c r="C62" s="108"/>
      <c r="D62" s="109"/>
      <c r="E62" s="106">
        <v>4</v>
      </c>
      <c r="F62" s="96">
        <v>25</v>
      </c>
      <c r="G62" s="96">
        <v>18</v>
      </c>
      <c r="H62" s="96">
        <v>0</v>
      </c>
      <c r="I62" s="96">
        <f t="shared" si="0"/>
        <v>9</v>
      </c>
      <c r="J62" s="96">
        <f t="shared" si="2"/>
        <v>9</v>
      </c>
      <c r="K62" s="95">
        <f t="shared" si="1"/>
        <v>9</v>
      </c>
      <c r="L62" s="96">
        <f t="shared" si="3"/>
        <v>9</v>
      </c>
      <c r="M62" s="96">
        <f t="shared" si="4"/>
        <v>100</v>
      </c>
    </row>
    <row r="63" spans="1:13" ht="27" customHeight="1" x14ac:dyDescent="0.25">
      <c r="A63" s="98">
        <f t="shared" si="5"/>
        <v>46</v>
      </c>
      <c r="B63" s="110" t="s">
        <v>88</v>
      </c>
      <c r="C63" s="108"/>
      <c r="D63" s="109"/>
      <c r="E63" s="106">
        <v>2</v>
      </c>
      <c r="F63" s="96">
        <v>171</v>
      </c>
      <c r="G63" s="96">
        <v>18</v>
      </c>
      <c r="H63" s="96">
        <v>0</v>
      </c>
      <c r="I63" s="96">
        <f t="shared" si="0"/>
        <v>9</v>
      </c>
      <c r="J63" s="96">
        <f t="shared" si="2"/>
        <v>30.779999999999998</v>
      </c>
      <c r="K63" s="95">
        <f t="shared" si="1"/>
        <v>9</v>
      </c>
      <c r="L63" s="96">
        <f t="shared" si="3"/>
        <v>30.779999999999998</v>
      </c>
      <c r="M63" s="96">
        <f t="shared" si="4"/>
        <v>342</v>
      </c>
    </row>
    <row r="64" spans="1:13" ht="27" customHeight="1" x14ac:dyDescent="0.25">
      <c r="A64" s="98">
        <f t="shared" si="5"/>
        <v>47</v>
      </c>
      <c r="B64" s="110" t="s">
        <v>89</v>
      </c>
      <c r="C64" s="108"/>
      <c r="D64" s="109"/>
      <c r="E64" s="106">
        <v>2</v>
      </c>
      <c r="F64" s="96">
        <v>102</v>
      </c>
      <c r="G64" s="96">
        <v>18</v>
      </c>
      <c r="H64" s="96">
        <v>0</v>
      </c>
      <c r="I64" s="96">
        <f t="shared" si="0"/>
        <v>9</v>
      </c>
      <c r="J64" s="96">
        <f t="shared" si="2"/>
        <v>18.36</v>
      </c>
      <c r="K64" s="95">
        <f t="shared" si="1"/>
        <v>9</v>
      </c>
      <c r="L64" s="96">
        <f t="shared" si="3"/>
        <v>18.36</v>
      </c>
      <c r="M64" s="96">
        <f t="shared" si="4"/>
        <v>204</v>
      </c>
    </row>
    <row r="65" spans="1:13" ht="27" customHeight="1" x14ac:dyDescent="0.25">
      <c r="A65" s="98">
        <f t="shared" si="5"/>
        <v>48</v>
      </c>
      <c r="B65" s="110" t="s">
        <v>90</v>
      </c>
      <c r="C65" s="108"/>
      <c r="D65" s="109"/>
      <c r="E65" s="106">
        <v>12</v>
      </c>
      <c r="F65" s="96">
        <v>775</v>
      </c>
      <c r="G65" s="96">
        <v>18</v>
      </c>
      <c r="H65" s="96">
        <v>0</v>
      </c>
      <c r="I65" s="96">
        <f t="shared" si="0"/>
        <v>9</v>
      </c>
      <c r="J65" s="96">
        <f t="shared" si="2"/>
        <v>837</v>
      </c>
      <c r="K65" s="95">
        <f t="shared" si="1"/>
        <v>9</v>
      </c>
      <c r="L65" s="96">
        <f t="shared" si="3"/>
        <v>837</v>
      </c>
      <c r="M65" s="96">
        <f t="shared" si="4"/>
        <v>9300</v>
      </c>
    </row>
    <row r="66" spans="1:13" ht="27" customHeight="1" x14ac:dyDescent="0.25">
      <c r="A66" s="98">
        <f t="shared" si="5"/>
        <v>49</v>
      </c>
      <c r="B66" s="110" t="s">
        <v>91</v>
      </c>
      <c r="C66" s="108"/>
      <c r="D66" s="109"/>
      <c r="E66" s="106">
        <v>12</v>
      </c>
      <c r="F66" s="96">
        <v>150</v>
      </c>
      <c r="G66" s="96">
        <v>12</v>
      </c>
      <c r="H66" s="96">
        <v>0</v>
      </c>
      <c r="I66" s="96">
        <f t="shared" si="0"/>
        <v>6</v>
      </c>
      <c r="J66" s="96">
        <f t="shared" si="2"/>
        <v>108</v>
      </c>
      <c r="K66" s="95">
        <f t="shared" si="1"/>
        <v>6</v>
      </c>
      <c r="L66" s="96">
        <f t="shared" si="3"/>
        <v>108</v>
      </c>
      <c r="M66" s="96">
        <f t="shared" si="4"/>
        <v>1800</v>
      </c>
    </row>
    <row r="67" spans="1:13" ht="27" customHeight="1" x14ac:dyDescent="0.25">
      <c r="A67" s="98">
        <f t="shared" si="5"/>
        <v>50</v>
      </c>
      <c r="B67" s="110" t="s">
        <v>92</v>
      </c>
      <c r="C67" s="108"/>
      <c r="D67" s="109"/>
      <c r="E67" s="106">
        <v>12</v>
      </c>
      <c r="F67" s="96">
        <v>200</v>
      </c>
      <c r="G67" s="96">
        <v>12</v>
      </c>
      <c r="H67" s="96">
        <v>0</v>
      </c>
      <c r="I67" s="96">
        <f t="shared" si="0"/>
        <v>6</v>
      </c>
      <c r="J67" s="96">
        <f t="shared" si="2"/>
        <v>144</v>
      </c>
      <c r="K67" s="95">
        <f t="shared" si="1"/>
        <v>6</v>
      </c>
      <c r="L67" s="96">
        <f t="shared" si="3"/>
        <v>144</v>
      </c>
      <c r="M67" s="96">
        <f t="shared" si="4"/>
        <v>2400</v>
      </c>
    </row>
    <row r="68" spans="1:13" ht="27" customHeight="1" x14ac:dyDescent="0.25">
      <c r="A68" s="98">
        <f t="shared" si="5"/>
        <v>51</v>
      </c>
      <c r="B68" s="110" t="s">
        <v>93</v>
      </c>
      <c r="C68" s="108"/>
      <c r="D68" s="109"/>
      <c r="E68" s="106">
        <v>12</v>
      </c>
      <c r="F68" s="96">
        <v>255</v>
      </c>
      <c r="G68" s="96">
        <v>12</v>
      </c>
      <c r="H68" s="96">
        <v>0</v>
      </c>
      <c r="I68" s="96">
        <f t="shared" si="0"/>
        <v>6</v>
      </c>
      <c r="J68" s="96">
        <f t="shared" si="2"/>
        <v>183.6</v>
      </c>
      <c r="K68" s="95">
        <f t="shared" si="1"/>
        <v>6</v>
      </c>
      <c r="L68" s="96">
        <f t="shared" si="3"/>
        <v>183.6</v>
      </c>
      <c r="M68" s="96">
        <f t="shared" si="4"/>
        <v>3060</v>
      </c>
    </row>
    <row r="69" spans="1:13" ht="27" customHeight="1" x14ac:dyDescent="0.25">
      <c r="A69" s="98">
        <f t="shared" si="5"/>
        <v>52</v>
      </c>
      <c r="B69" s="110" t="s">
        <v>94</v>
      </c>
      <c r="C69" s="108"/>
      <c r="D69" s="109"/>
      <c r="E69" s="106">
        <v>2</v>
      </c>
      <c r="F69" s="96">
        <v>710</v>
      </c>
      <c r="G69" s="96">
        <v>18</v>
      </c>
      <c r="H69" s="96">
        <v>0</v>
      </c>
      <c r="I69" s="96">
        <f t="shared" si="0"/>
        <v>9</v>
      </c>
      <c r="J69" s="96">
        <f t="shared" si="2"/>
        <v>127.8</v>
      </c>
      <c r="K69" s="95">
        <f t="shared" si="1"/>
        <v>9</v>
      </c>
      <c r="L69" s="96">
        <f t="shared" si="3"/>
        <v>127.8</v>
      </c>
      <c r="M69" s="96">
        <f t="shared" si="4"/>
        <v>1420</v>
      </c>
    </row>
    <row r="70" spans="1:13" ht="27" customHeight="1" x14ac:dyDescent="0.25">
      <c r="A70" s="98">
        <f t="shared" si="5"/>
        <v>53</v>
      </c>
      <c r="B70" s="110" t="s">
        <v>95</v>
      </c>
      <c r="C70" s="108"/>
      <c r="D70" s="109"/>
      <c r="E70" s="106">
        <v>2</v>
      </c>
      <c r="F70" s="96">
        <v>238</v>
      </c>
      <c r="G70" s="96">
        <v>12</v>
      </c>
      <c r="H70" s="96">
        <v>0</v>
      </c>
      <c r="I70" s="96">
        <f t="shared" si="0"/>
        <v>6</v>
      </c>
      <c r="J70" s="96">
        <f t="shared" si="2"/>
        <v>28.56</v>
      </c>
      <c r="K70" s="95">
        <f t="shared" si="1"/>
        <v>6</v>
      </c>
      <c r="L70" s="96">
        <f t="shared" si="3"/>
        <v>28.56</v>
      </c>
      <c r="M70" s="96">
        <f t="shared" si="4"/>
        <v>476</v>
      </c>
    </row>
    <row r="71" spans="1:13" ht="27" customHeight="1" x14ac:dyDescent="0.25">
      <c r="A71" s="98">
        <f t="shared" si="5"/>
        <v>54</v>
      </c>
      <c r="B71" s="110" t="s">
        <v>96</v>
      </c>
      <c r="C71" s="108"/>
      <c r="D71" s="109"/>
      <c r="E71" s="106">
        <v>4</v>
      </c>
      <c r="F71" s="96">
        <v>850</v>
      </c>
      <c r="G71" s="96">
        <v>12</v>
      </c>
      <c r="H71" s="96">
        <v>0</v>
      </c>
      <c r="I71" s="96">
        <f t="shared" si="0"/>
        <v>6</v>
      </c>
      <c r="J71" s="96">
        <f t="shared" si="2"/>
        <v>204</v>
      </c>
      <c r="K71" s="95">
        <f t="shared" si="1"/>
        <v>6</v>
      </c>
      <c r="L71" s="96">
        <f t="shared" si="3"/>
        <v>204</v>
      </c>
      <c r="M71" s="96">
        <f t="shared" si="4"/>
        <v>3400</v>
      </c>
    </row>
    <row r="72" spans="1:13" ht="27" customHeight="1" x14ac:dyDescent="0.25">
      <c r="A72" s="98">
        <f t="shared" si="5"/>
        <v>55</v>
      </c>
      <c r="B72" s="110" t="s">
        <v>97</v>
      </c>
      <c r="C72" s="108"/>
      <c r="D72" s="109"/>
      <c r="E72" s="106">
        <v>2</v>
      </c>
      <c r="F72" s="96">
        <v>650</v>
      </c>
      <c r="G72" s="96">
        <v>12</v>
      </c>
      <c r="H72" s="96">
        <v>0</v>
      </c>
      <c r="I72" s="96">
        <f t="shared" si="0"/>
        <v>6</v>
      </c>
      <c r="J72" s="96">
        <f t="shared" si="2"/>
        <v>78</v>
      </c>
      <c r="K72" s="95">
        <f t="shared" si="1"/>
        <v>6</v>
      </c>
      <c r="L72" s="96">
        <f t="shared" si="3"/>
        <v>78</v>
      </c>
      <c r="M72" s="96">
        <f t="shared" si="4"/>
        <v>1300</v>
      </c>
    </row>
    <row r="73" spans="1:13" ht="27" customHeight="1" x14ac:dyDescent="0.25">
      <c r="A73" s="98">
        <v>56</v>
      </c>
      <c r="B73" s="110" t="s">
        <v>98</v>
      </c>
      <c r="C73" s="108"/>
      <c r="D73" s="109"/>
      <c r="E73" s="106">
        <v>2</v>
      </c>
      <c r="F73" s="96">
        <v>11542</v>
      </c>
      <c r="G73" s="96">
        <v>12</v>
      </c>
      <c r="H73" s="96">
        <v>0</v>
      </c>
      <c r="I73" s="96">
        <f t="shared" si="0"/>
        <v>6</v>
      </c>
      <c r="J73" s="96">
        <f t="shared" si="2"/>
        <v>1385.04</v>
      </c>
      <c r="K73" s="95">
        <f t="shared" si="1"/>
        <v>6</v>
      </c>
      <c r="L73" s="96">
        <f t="shared" si="3"/>
        <v>1385.04</v>
      </c>
      <c r="M73" s="96">
        <f t="shared" si="4"/>
        <v>23084</v>
      </c>
    </row>
    <row r="74" spans="1:13" ht="27" customHeight="1" x14ac:dyDescent="0.25">
      <c r="A74" s="98">
        <f t="shared" si="5"/>
        <v>57</v>
      </c>
      <c r="B74" s="110" t="s">
        <v>99</v>
      </c>
      <c r="C74" s="108"/>
      <c r="D74" s="109"/>
      <c r="E74" s="106">
        <v>15</v>
      </c>
      <c r="F74" s="96">
        <v>300</v>
      </c>
      <c r="G74" s="96">
        <v>12</v>
      </c>
      <c r="H74" s="96">
        <v>0</v>
      </c>
      <c r="I74" s="96">
        <f t="shared" si="0"/>
        <v>6</v>
      </c>
      <c r="J74" s="96">
        <f t="shared" si="2"/>
        <v>270</v>
      </c>
      <c r="K74" s="95">
        <f t="shared" si="1"/>
        <v>6</v>
      </c>
      <c r="L74" s="96">
        <f t="shared" si="3"/>
        <v>270</v>
      </c>
      <c r="M74" s="96">
        <f t="shared" si="4"/>
        <v>4500</v>
      </c>
    </row>
    <row r="75" spans="1:13" ht="27" customHeight="1" x14ac:dyDescent="0.25">
      <c r="A75" s="98">
        <f t="shared" si="5"/>
        <v>58</v>
      </c>
      <c r="B75" s="110" t="s">
        <v>100</v>
      </c>
      <c r="C75" s="108"/>
      <c r="D75" s="109"/>
      <c r="E75" s="106">
        <v>12</v>
      </c>
      <c r="F75" s="96">
        <v>200</v>
      </c>
      <c r="G75" s="96">
        <v>12</v>
      </c>
      <c r="H75" s="96">
        <v>0</v>
      </c>
      <c r="I75" s="96">
        <f t="shared" si="0"/>
        <v>6</v>
      </c>
      <c r="J75" s="96">
        <f t="shared" si="2"/>
        <v>144</v>
      </c>
      <c r="K75" s="95">
        <f t="shared" si="1"/>
        <v>6</v>
      </c>
      <c r="L75" s="96">
        <f t="shared" si="3"/>
        <v>144</v>
      </c>
      <c r="M75" s="96">
        <f t="shared" si="4"/>
        <v>2400</v>
      </c>
    </row>
    <row r="76" spans="1:13" ht="27" customHeight="1" x14ac:dyDescent="0.25">
      <c r="A76" s="98">
        <f t="shared" si="5"/>
        <v>59</v>
      </c>
      <c r="B76" s="110" t="s">
        <v>101</v>
      </c>
      <c r="C76" s="108"/>
      <c r="D76" s="109"/>
      <c r="E76" s="106">
        <v>6</v>
      </c>
      <c r="F76" s="96">
        <v>110</v>
      </c>
      <c r="G76" s="96">
        <v>12</v>
      </c>
      <c r="H76" s="96">
        <v>0</v>
      </c>
      <c r="I76" s="96">
        <f t="shared" si="0"/>
        <v>6</v>
      </c>
      <c r="J76" s="96">
        <f t="shared" si="2"/>
        <v>39.6</v>
      </c>
      <c r="K76" s="95">
        <f t="shared" si="1"/>
        <v>6</v>
      </c>
      <c r="L76" s="96">
        <f t="shared" si="3"/>
        <v>39.6</v>
      </c>
      <c r="M76" s="96">
        <f t="shared" si="4"/>
        <v>660</v>
      </c>
    </row>
    <row r="77" spans="1:13" ht="27" customHeight="1" x14ac:dyDescent="0.25">
      <c r="A77" s="98">
        <f t="shared" si="5"/>
        <v>60</v>
      </c>
      <c r="B77" s="110" t="s">
        <v>102</v>
      </c>
      <c r="C77" s="108"/>
      <c r="D77" s="109"/>
      <c r="E77" s="106">
        <v>12</v>
      </c>
      <c r="F77" s="96">
        <v>80</v>
      </c>
      <c r="G77" s="96">
        <v>12</v>
      </c>
      <c r="H77" s="96">
        <v>0</v>
      </c>
      <c r="I77" s="96">
        <f t="shared" si="0"/>
        <v>6</v>
      </c>
      <c r="J77" s="96">
        <f t="shared" si="2"/>
        <v>57.599999999999994</v>
      </c>
      <c r="K77" s="95">
        <f t="shared" si="1"/>
        <v>6</v>
      </c>
      <c r="L77" s="96">
        <f t="shared" si="3"/>
        <v>57.599999999999994</v>
      </c>
      <c r="M77" s="96">
        <f t="shared" si="4"/>
        <v>960</v>
      </c>
    </row>
    <row r="78" spans="1:13" ht="27" customHeight="1" x14ac:dyDescent="0.25">
      <c r="A78" s="98">
        <f t="shared" si="5"/>
        <v>61</v>
      </c>
      <c r="B78" s="110" t="s">
        <v>103</v>
      </c>
      <c r="C78" s="108"/>
      <c r="D78" s="109"/>
      <c r="E78" s="106">
        <v>12</v>
      </c>
      <c r="F78" s="96">
        <v>70</v>
      </c>
      <c r="G78" s="96">
        <v>12</v>
      </c>
      <c r="H78" s="96">
        <v>0</v>
      </c>
      <c r="I78" s="96">
        <f t="shared" si="0"/>
        <v>6</v>
      </c>
      <c r="J78" s="96">
        <f t="shared" si="2"/>
        <v>50.4</v>
      </c>
      <c r="K78" s="95">
        <f t="shared" si="1"/>
        <v>6</v>
      </c>
      <c r="L78" s="96">
        <f t="shared" si="3"/>
        <v>50.4</v>
      </c>
      <c r="M78" s="96">
        <f t="shared" si="4"/>
        <v>840</v>
      </c>
    </row>
    <row r="79" spans="1:13" ht="27" customHeight="1" x14ac:dyDescent="0.25">
      <c r="A79" s="98">
        <f t="shared" si="5"/>
        <v>62</v>
      </c>
      <c r="B79" s="110" t="s">
        <v>104</v>
      </c>
      <c r="C79" s="108"/>
      <c r="D79" s="109"/>
      <c r="E79" s="106">
        <v>2</v>
      </c>
      <c r="F79" s="96">
        <v>95</v>
      </c>
      <c r="G79" s="96">
        <v>18</v>
      </c>
      <c r="H79" s="96">
        <v>0</v>
      </c>
      <c r="I79" s="96">
        <f t="shared" si="0"/>
        <v>9</v>
      </c>
      <c r="J79" s="96">
        <f t="shared" si="2"/>
        <v>17.099999999999998</v>
      </c>
      <c r="K79" s="95">
        <f t="shared" si="1"/>
        <v>9</v>
      </c>
      <c r="L79" s="96">
        <f t="shared" si="3"/>
        <v>17.099999999999998</v>
      </c>
      <c r="M79" s="96">
        <f t="shared" si="4"/>
        <v>190</v>
      </c>
    </row>
    <row r="80" spans="1:13" ht="27" customHeight="1" x14ac:dyDescent="0.25">
      <c r="A80" s="98">
        <f t="shared" si="5"/>
        <v>63</v>
      </c>
      <c r="B80" s="110" t="s">
        <v>105</v>
      </c>
      <c r="C80" s="108"/>
      <c r="D80" s="109"/>
      <c r="E80" s="106">
        <v>2</v>
      </c>
      <c r="F80" s="96">
        <v>2042</v>
      </c>
      <c r="G80" s="96">
        <v>12</v>
      </c>
      <c r="H80" s="96">
        <v>0</v>
      </c>
      <c r="I80" s="96">
        <f t="shared" ref="I80:I88" si="6">G80/2</f>
        <v>6</v>
      </c>
      <c r="J80" s="96">
        <f t="shared" si="2"/>
        <v>245.04</v>
      </c>
      <c r="K80" s="95">
        <f t="shared" ref="K80:K88" si="7">G80/2</f>
        <v>6</v>
      </c>
      <c r="L80" s="96">
        <f t="shared" si="3"/>
        <v>245.04</v>
      </c>
      <c r="M80" s="96">
        <f t="shared" si="4"/>
        <v>4084</v>
      </c>
    </row>
    <row r="81" spans="1:13" ht="27" customHeight="1" x14ac:dyDescent="0.25">
      <c r="A81" s="98">
        <f t="shared" si="5"/>
        <v>64</v>
      </c>
      <c r="B81" s="110" t="s">
        <v>106</v>
      </c>
      <c r="C81" s="108"/>
      <c r="D81" s="109"/>
      <c r="E81" s="106">
        <v>2</v>
      </c>
      <c r="F81" s="96">
        <v>650</v>
      </c>
      <c r="G81" s="96">
        <v>18</v>
      </c>
      <c r="H81" s="96">
        <v>0</v>
      </c>
      <c r="I81" s="96">
        <f t="shared" si="6"/>
        <v>9</v>
      </c>
      <c r="J81" s="96">
        <f t="shared" ref="J81:J88" si="8">I81%*M81</f>
        <v>117</v>
      </c>
      <c r="K81" s="95">
        <f t="shared" si="7"/>
        <v>9</v>
      </c>
      <c r="L81" s="96">
        <f t="shared" ref="L81:L88" si="9">J81</f>
        <v>117</v>
      </c>
      <c r="M81" s="96">
        <f t="shared" ref="M81:M88" si="10">E81*F81</f>
        <v>1300</v>
      </c>
    </row>
    <row r="82" spans="1:13" ht="27" customHeight="1" x14ac:dyDescent="0.25">
      <c r="A82" s="98">
        <f t="shared" si="5"/>
        <v>65</v>
      </c>
      <c r="B82" s="110" t="s">
        <v>107</v>
      </c>
      <c r="C82" s="108"/>
      <c r="D82" s="109"/>
      <c r="E82" s="106">
        <v>2</v>
      </c>
      <c r="F82" s="96">
        <v>102</v>
      </c>
      <c r="G82" s="96">
        <v>18</v>
      </c>
      <c r="H82" s="96">
        <v>0</v>
      </c>
      <c r="I82" s="96">
        <f t="shared" si="6"/>
        <v>9</v>
      </c>
      <c r="J82" s="96">
        <f t="shared" si="8"/>
        <v>18.36</v>
      </c>
      <c r="K82" s="95">
        <f t="shared" si="7"/>
        <v>9</v>
      </c>
      <c r="L82" s="96">
        <f t="shared" si="9"/>
        <v>18.36</v>
      </c>
      <c r="M82" s="96">
        <f t="shared" si="10"/>
        <v>204</v>
      </c>
    </row>
    <row r="83" spans="1:13" ht="27" customHeight="1" x14ac:dyDescent="0.25">
      <c r="A83" s="98">
        <f t="shared" si="5"/>
        <v>66</v>
      </c>
      <c r="B83" s="110" t="s">
        <v>108</v>
      </c>
      <c r="C83" s="108"/>
      <c r="D83" s="109"/>
      <c r="E83" s="106">
        <v>2</v>
      </c>
      <c r="F83" s="96">
        <v>180</v>
      </c>
      <c r="G83" s="96">
        <v>18</v>
      </c>
      <c r="H83" s="96">
        <v>0</v>
      </c>
      <c r="I83" s="96">
        <f t="shared" si="6"/>
        <v>9</v>
      </c>
      <c r="J83" s="96">
        <f t="shared" si="8"/>
        <v>32.4</v>
      </c>
      <c r="K83" s="95">
        <f t="shared" si="7"/>
        <v>9</v>
      </c>
      <c r="L83" s="96">
        <f t="shared" si="9"/>
        <v>32.4</v>
      </c>
      <c r="M83" s="96">
        <f t="shared" si="10"/>
        <v>360</v>
      </c>
    </row>
    <row r="84" spans="1:13" ht="27" customHeight="1" x14ac:dyDescent="0.25">
      <c r="A84" s="98">
        <f t="shared" si="5"/>
        <v>67</v>
      </c>
      <c r="B84" s="111" t="s">
        <v>109</v>
      </c>
      <c r="C84" s="108"/>
      <c r="D84" s="109"/>
      <c r="E84" s="106">
        <v>8</v>
      </c>
      <c r="F84" s="96">
        <v>578</v>
      </c>
      <c r="G84" s="96">
        <v>12</v>
      </c>
      <c r="H84" s="96">
        <v>0</v>
      </c>
      <c r="I84" s="96">
        <f t="shared" si="6"/>
        <v>6</v>
      </c>
      <c r="J84" s="96">
        <f t="shared" si="8"/>
        <v>277.44</v>
      </c>
      <c r="K84" s="95">
        <f t="shared" si="7"/>
        <v>6</v>
      </c>
      <c r="L84" s="96">
        <f t="shared" si="9"/>
        <v>277.44</v>
      </c>
      <c r="M84" s="96">
        <f t="shared" si="10"/>
        <v>4624</v>
      </c>
    </row>
    <row r="85" spans="1:13" ht="27" customHeight="1" x14ac:dyDescent="0.25">
      <c r="A85" s="98">
        <f t="shared" si="5"/>
        <v>68</v>
      </c>
      <c r="B85" s="110" t="s">
        <v>110</v>
      </c>
      <c r="C85" s="108"/>
      <c r="D85" s="109"/>
      <c r="E85" s="106">
        <v>2</v>
      </c>
      <c r="F85" s="96">
        <v>412</v>
      </c>
      <c r="G85" s="96">
        <v>12</v>
      </c>
      <c r="H85" s="96">
        <v>0</v>
      </c>
      <c r="I85" s="96">
        <f t="shared" si="6"/>
        <v>6</v>
      </c>
      <c r="J85" s="96">
        <f t="shared" si="8"/>
        <v>49.44</v>
      </c>
      <c r="K85" s="95">
        <f t="shared" si="7"/>
        <v>6</v>
      </c>
      <c r="L85" s="96">
        <f t="shared" si="9"/>
        <v>49.44</v>
      </c>
      <c r="M85" s="96">
        <f t="shared" si="10"/>
        <v>824</v>
      </c>
    </row>
    <row r="86" spans="1:13" ht="27" customHeight="1" x14ac:dyDescent="0.25">
      <c r="A86" s="98">
        <f t="shared" si="5"/>
        <v>69</v>
      </c>
      <c r="B86" s="110" t="s">
        <v>111</v>
      </c>
      <c r="C86" s="108"/>
      <c r="D86" s="109"/>
      <c r="E86" s="106">
        <v>2</v>
      </c>
      <c r="F86" s="96">
        <v>276</v>
      </c>
      <c r="G86" s="96">
        <v>12</v>
      </c>
      <c r="H86" s="96">
        <v>0</v>
      </c>
      <c r="I86" s="96">
        <f t="shared" si="6"/>
        <v>6</v>
      </c>
      <c r="J86" s="96">
        <f t="shared" si="8"/>
        <v>33.119999999999997</v>
      </c>
      <c r="K86" s="95">
        <f t="shared" si="7"/>
        <v>6</v>
      </c>
      <c r="L86" s="96">
        <f t="shared" si="9"/>
        <v>33.119999999999997</v>
      </c>
      <c r="M86" s="96">
        <f t="shared" si="10"/>
        <v>552</v>
      </c>
    </row>
    <row r="87" spans="1:13" ht="27" customHeight="1" x14ac:dyDescent="0.25">
      <c r="A87" s="98">
        <f t="shared" si="5"/>
        <v>70</v>
      </c>
      <c r="B87" s="110" t="s">
        <v>112</v>
      </c>
      <c r="C87" s="108"/>
      <c r="D87" s="109"/>
      <c r="E87" s="106">
        <v>4</v>
      </c>
      <c r="F87" s="96">
        <v>1828</v>
      </c>
      <c r="G87" s="96">
        <v>18</v>
      </c>
      <c r="H87" s="96">
        <v>0</v>
      </c>
      <c r="I87" s="96">
        <f t="shared" si="6"/>
        <v>9</v>
      </c>
      <c r="J87" s="96">
        <f t="shared" si="8"/>
        <v>658.07999999999993</v>
      </c>
      <c r="K87" s="95">
        <f t="shared" si="7"/>
        <v>9</v>
      </c>
      <c r="L87" s="96">
        <f t="shared" si="9"/>
        <v>658.07999999999993</v>
      </c>
      <c r="M87" s="96">
        <f t="shared" si="10"/>
        <v>7312</v>
      </c>
    </row>
    <row r="88" spans="1:13" ht="27" customHeight="1" x14ac:dyDescent="0.25">
      <c r="A88" s="98">
        <f t="shared" si="5"/>
        <v>71</v>
      </c>
      <c r="B88" s="110" t="s">
        <v>113</v>
      </c>
      <c r="C88" s="108"/>
      <c r="D88" s="109"/>
      <c r="E88" s="106">
        <v>2</v>
      </c>
      <c r="F88" s="96">
        <v>5460</v>
      </c>
      <c r="G88" s="96">
        <v>18</v>
      </c>
      <c r="H88" s="96">
        <v>0</v>
      </c>
      <c r="I88" s="96">
        <f t="shared" si="6"/>
        <v>9</v>
      </c>
      <c r="J88" s="96">
        <f t="shared" si="8"/>
        <v>982.8</v>
      </c>
      <c r="K88" s="95">
        <f t="shared" si="7"/>
        <v>9</v>
      </c>
      <c r="L88" s="96">
        <f t="shared" si="9"/>
        <v>982.8</v>
      </c>
      <c r="M88" s="96">
        <f t="shared" si="10"/>
        <v>10920</v>
      </c>
    </row>
    <row r="89" spans="1:13" ht="27" customHeight="1" x14ac:dyDescent="0.25">
      <c r="A89" s="89"/>
      <c r="B89" s="88"/>
      <c r="C89" s="90"/>
      <c r="D89" s="90"/>
      <c r="E89" s="91"/>
      <c r="F89" s="92"/>
      <c r="G89" s="92"/>
      <c r="H89" s="93"/>
      <c r="I89" s="92"/>
      <c r="J89" s="92"/>
      <c r="K89" s="94"/>
      <c r="L89" s="92"/>
      <c r="M89" s="92"/>
    </row>
    <row r="90" spans="1:13" ht="21" x14ac:dyDescent="0.35">
      <c r="A90" s="114" t="s">
        <v>24</v>
      </c>
      <c r="B90" s="115"/>
      <c r="C90" s="26"/>
      <c r="D90" s="26"/>
      <c r="E90" s="27"/>
      <c r="F90" s="28" t="s">
        <v>16</v>
      </c>
      <c r="G90" s="28"/>
      <c r="H90" s="61"/>
      <c r="I90" s="37"/>
      <c r="J90" s="63"/>
      <c r="K90" s="60" t="s">
        <v>17</v>
      </c>
      <c r="L90" s="30"/>
      <c r="M90" s="31">
        <f>SUM(M18:M89)</f>
        <v>191857</v>
      </c>
    </row>
    <row r="91" spans="1:13" ht="21" x14ac:dyDescent="0.35">
      <c r="A91" s="80" t="s">
        <v>18</v>
      </c>
      <c r="B91" s="81"/>
      <c r="C91" s="26"/>
      <c r="D91" s="26"/>
      <c r="E91" s="27"/>
      <c r="F91" s="28"/>
      <c r="G91" s="28"/>
      <c r="H91" s="32"/>
      <c r="I91" s="28"/>
      <c r="J91" s="29"/>
      <c r="K91" s="32" t="s">
        <v>5</v>
      </c>
      <c r="L91" s="28"/>
      <c r="M91" s="33">
        <f>SUM(H18:H18)</f>
        <v>0</v>
      </c>
    </row>
    <row r="92" spans="1:13" ht="21" x14ac:dyDescent="0.35">
      <c r="A92" s="34" t="s">
        <v>42</v>
      </c>
      <c r="B92" s="35"/>
      <c r="C92" s="35"/>
      <c r="D92" s="35"/>
      <c r="E92" s="35"/>
      <c r="F92" s="35"/>
      <c r="G92" s="35"/>
      <c r="H92" s="32"/>
      <c r="I92" s="28"/>
      <c r="J92" s="29"/>
      <c r="K92" s="32" t="s">
        <v>6</v>
      </c>
      <c r="L92" s="28"/>
      <c r="M92" s="33">
        <f>SUM(J18:J89)</f>
        <v>13434.900000000003</v>
      </c>
    </row>
    <row r="93" spans="1:13" ht="21" x14ac:dyDescent="0.35">
      <c r="A93" s="5" t="s">
        <v>19</v>
      </c>
      <c r="B93" s="14"/>
      <c r="C93" s="14"/>
      <c r="D93" s="14"/>
      <c r="E93" s="27"/>
      <c r="F93" s="28"/>
      <c r="G93" s="28"/>
      <c r="H93" s="32"/>
      <c r="I93" s="28"/>
      <c r="J93" s="29"/>
      <c r="K93" s="32" t="s">
        <v>7</v>
      </c>
      <c r="L93" s="28"/>
      <c r="M93" s="33">
        <f>SUM(L18:L89)</f>
        <v>13434.900000000003</v>
      </c>
    </row>
    <row r="94" spans="1:13" ht="21" x14ac:dyDescent="0.35">
      <c r="A94" s="36" t="s">
        <v>20</v>
      </c>
      <c r="B94" s="14"/>
      <c r="C94" s="14"/>
      <c r="D94" s="14"/>
      <c r="E94" s="27"/>
      <c r="F94" s="28"/>
      <c r="G94" s="28"/>
      <c r="H94" s="64"/>
      <c r="I94" s="28"/>
      <c r="J94" s="29"/>
      <c r="K94" s="61" t="s">
        <v>21</v>
      </c>
      <c r="L94" s="37"/>
      <c r="M94" s="38">
        <f>SUM(M90:M93)</f>
        <v>218726.8</v>
      </c>
    </row>
    <row r="95" spans="1:13" ht="21" x14ac:dyDescent="0.35">
      <c r="A95" s="39" t="s">
        <v>33</v>
      </c>
      <c r="B95" s="40"/>
      <c r="C95" s="40"/>
      <c r="D95" s="40"/>
      <c r="E95" s="27"/>
      <c r="F95" s="28"/>
      <c r="G95" s="28"/>
      <c r="H95" s="64"/>
      <c r="I95" s="28"/>
      <c r="J95" s="29"/>
      <c r="K95" s="62" t="s">
        <v>22</v>
      </c>
      <c r="L95" s="41"/>
      <c r="M95" s="42">
        <v>0.2</v>
      </c>
    </row>
    <row r="96" spans="1:13" ht="23.25" x14ac:dyDescent="0.35">
      <c r="A96" s="43"/>
      <c r="B96" s="44"/>
      <c r="C96" s="44"/>
      <c r="D96" s="44"/>
      <c r="E96" s="44"/>
      <c r="F96" s="45"/>
      <c r="G96" s="45"/>
      <c r="H96" s="45"/>
      <c r="I96" s="45"/>
      <c r="J96" s="46"/>
      <c r="K96" s="47" t="s">
        <v>23</v>
      </c>
      <c r="L96" s="47"/>
      <c r="M96" s="48">
        <f>SUM(M94:M95)</f>
        <v>218727</v>
      </c>
    </row>
    <row r="97" spans="1:13" ht="18.75" x14ac:dyDescent="0.2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1"/>
    </row>
    <row r="98" spans="1:13" ht="21" x14ac:dyDescent="0.35">
      <c r="A98" s="52" t="s">
        <v>35</v>
      </c>
      <c r="B98" s="53"/>
      <c r="C98" s="53"/>
      <c r="D98" s="53"/>
      <c r="E98" s="20"/>
      <c r="F98" s="20"/>
      <c r="G98" s="20"/>
      <c r="H98" s="20"/>
      <c r="I98" s="20"/>
      <c r="J98" s="20"/>
      <c r="K98" s="20"/>
      <c r="L98" s="20"/>
      <c r="M98" s="4"/>
    </row>
    <row r="99" spans="1:13" ht="21" x14ac:dyDescent="0.35">
      <c r="A99" s="54"/>
      <c r="B99" s="53"/>
      <c r="C99" s="53"/>
      <c r="D99" s="53"/>
      <c r="E99" s="14"/>
      <c r="F99" s="14"/>
      <c r="G99" s="14"/>
      <c r="H99" s="14"/>
      <c r="I99" s="14"/>
      <c r="J99" s="14"/>
      <c r="K99" s="14"/>
      <c r="L99" s="14"/>
      <c r="M99" s="7"/>
    </row>
    <row r="100" spans="1:13" ht="21" x14ac:dyDescent="0.35">
      <c r="A100" s="55" t="s">
        <v>27</v>
      </c>
      <c r="B100" s="56"/>
      <c r="C100" s="56"/>
      <c r="D100" s="56"/>
      <c r="E100" s="17"/>
      <c r="F100" s="17"/>
      <c r="G100" s="17"/>
      <c r="H100" s="17"/>
      <c r="I100" s="17"/>
      <c r="J100" s="17"/>
      <c r="K100" s="17"/>
      <c r="L100" s="17"/>
      <c r="M100" s="19"/>
    </row>
  </sheetData>
  <mergeCells count="4">
    <mergeCell ref="G15:H15"/>
    <mergeCell ref="I15:J15"/>
    <mergeCell ref="K15:L15"/>
    <mergeCell ref="A90:B90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2024-04-19T12:05:22Z</cp:lastPrinted>
  <dcterms:created xsi:type="dcterms:W3CDTF">2018-08-06T06:08:58Z</dcterms:created>
  <dcterms:modified xsi:type="dcterms:W3CDTF">2024-05-29T15:57:58Z</dcterms:modified>
</cp:coreProperties>
</file>