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ASSORTED!$A$1:$M$119</definedName>
  </definedNames>
  <calcPr calcId="145621"/>
</workbook>
</file>

<file path=xl/calcChain.xml><?xml version="1.0" encoding="utf-8"?>
<calcChain xmlns="http://schemas.openxmlformats.org/spreadsheetml/2006/main">
  <c r="I102" i="2" l="1"/>
  <c r="I103" i="2"/>
  <c r="I104" i="2"/>
  <c r="I105" i="2"/>
  <c r="I106" i="2"/>
  <c r="I107" i="2"/>
  <c r="I19" i="2"/>
  <c r="J19" i="2" s="1"/>
  <c r="L19" i="2" s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J41" i="2" s="1"/>
  <c r="L41" i="2" s="1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J57" i="2" s="1"/>
  <c r="L57" i="2" s="1"/>
  <c r="I58" i="2"/>
  <c r="I59" i="2"/>
  <c r="I60" i="2"/>
  <c r="I61" i="2"/>
  <c r="J61" i="2" s="1"/>
  <c r="L61" i="2" s="1"/>
  <c r="I62" i="2"/>
  <c r="J62" i="2" s="1"/>
  <c r="L62" i="2" s="1"/>
  <c r="I63" i="2"/>
  <c r="I64" i="2"/>
  <c r="I65" i="2"/>
  <c r="I66" i="2"/>
  <c r="I67" i="2"/>
  <c r="I68" i="2"/>
  <c r="I69" i="2"/>
  <c r="J69" i="2" s="1"/>
  <c r="L69" i="2" s="1"/>
  <c r="I70" i="2"/>
  <c r="I71" i="2"/>
  <c r="I72" i="2"/>
  <c r="I73" i="2"/>
  <c r="I74" i="2"/>
  <c r="I75" i="2"/>
  <c r="I76" i="2"/>
  <c r="I77" i="2"/>
  <c r="J77" i="2" s="1"/>
  <c r="L77" i="2" s="1"/>
  <c r="I78" i="2"/>
  <c r="I79" i="2"/>
  <c r="I80" i="2"/>
  <c r="I81" i="2"/>
  <c r="I82" i="2"/>
  <c r="J82" i="2" s="1"/>
  <c r="L82" i="2" s="1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J34" i="2"/>
  <c r="L34" i="2" s="1"/>
  <c r="J35" i="2"/>
  <c r="L35" i="2" s="1"/>
  <c r="J74" i="2"/>
  <c r="L74" i="2" s="1"/>
  <c r="J75" i="2"/>
  <c r="L75" i="2" s="1"/>
  <c r="J78" i="2"/>
  <c r="J91" i="2"/>
  <c r="L91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L78" i="2"/>
  <c r="M19" i="2"/>
  <c r="M20" i="2"/>
  <c r="J20" i="2" s="1"/>
  <c r="L20" i="2" s="1"/>
  <c r="M21" i="2"/>
  <c r="M22" i="2"/>
  <c r="M23" i="2"/>
  <c r="J23" i="2" s="1"/>
  <c r="L23" i="2" s="1"/>
  <c r="M24" i="2"/>
  <c r="J24" i="2" s="1"/>
  <c r="L24" i="2" s="1"/>
  <c r="M25" i="2"/>
  <c r="M26" i="2"/>
  <c r="J26" i="2" s="1"/>
  <c r="L26" i="2" s="1"/>
  <c r="M27" i="2"/>
  <c r="J27" i="2" s="1"/>
  <c r="L27" i="2" s="1"/>
  <c r="M28" i="2"/>
  <c r="J28" i="2" s="1"/>
  <c r="L28" i="2" s="1"/>
  <c r="M29" i="2"/>
  <c r="M30" i="2"/>
  <c r="J30" i="2" s="1"/>
  <c r="L30" i="2" s="1"/>
  <c r="M31" i="2"/>
  <c r="J31" i="2" s="1"/>
  <c r="L31" i="2" s="1"/>
  <c r="M32" i="2"/>
  <c r="J32" i="2" s="1"/>
  <c r="L32" i="2" s="1"/>
  <c r="M33" i="2"/>
  <c r="M34" i="2"/>
  <c r="M35" i="2"/>
  <c r="M36" i="2"/>
  <c r="J36" i="2" s="1"/>
  <c r="L36" i="2" s="1"/>
  <c r="M37" i="2"/>
  <c r="M38" i="2"/>
  <c r="J38" i="2" s="1"/>
  <c r="L38" i="2" s="1"/>
  <c r="M39" i="2"/>
  <c r="J39" i="2" s="1"/>
  <c r="L39" i="2" s="1"/>
  <c r="M40" i="2"/>
  <c r="J40" i="2" s="1"/>
  <c r="L40" i="2" s="1"/>
  <c r="M41" i="2"/>
  <c r="M42" i="2"/>
  <c r="M43" i="2"/>
  <c r="J43" i="2" s="1"/>
  <c r="L43" i="2" s="1"/>
  <c r="M44" i="2"/>
  <c r="J44" i="2" s="1"/>
  <c r="L44" i="2" s="1"/>
  <c r="M45" i="2"/>
  <c r="M46" i="2"/>
  <c r="M47" i="2"/>
  <c r="J47" i="2" s="1"/>
  <c r="L47" i="2" s="1"/>
  <c r="M48" i="2"/>
  <c r="J48" i="2" s="1"/>
  <c r="L48" i="2" s="1"/>
  <c r="M49" i="2"/>
  <c r="M50" i="2"/>
  <c r="J50" i="2" s="1"/>
  <c r="L50" i="2" s="1"/>
  <c r="M51" i="2"/>
  <c r="M52" i="2"/>
  <c r="J52" i="2" s="1"/>
  <c r="L52" i="2" s="1"/>
  <c r="M53" i="2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M63" i="2"/>
  <c r="J63" i="2" s="1"/>
  <c r="L63" i="2" s="1"/>
  <c r="M64" i="2"/>
  <c r="J64" i="2" s="1"/>
  <c r="L64" i="2" s="1"/>
  <c r="M65" i="2"/>
  <c r="M66" i="2"/>
  <c r="M67" i="2"/>
  <c r="M68" i="2"/>
  <c r="J68" i="2" s="1"/>
  <c r="L68" i="2" s="1"/>
  <c r="M69" i="2"/>
  <c r="M70" i="2"/>
  <c r="M71" i="2"/>
  <c r="M72" i="2"/>
  <c r="J72" i="2" s="1"/>
  <c r="L72" i="2" s="1"/>
  <c r="M73" i="2"/>
  <c r="M74" i="2"/>
  <c r="M75" i="2"/>
  <c r="M76" i="2"/>
  <c r="M77" i="2"/>
  <c r="M78" i="2"/>
  <c r="M79" i="2"/>
  <c r="J79" i="2" s="1"/>
  <c r="L79" i="2" s="1"/>
  <c r="M80" i="2"/>
  <c r="J80" i="2" s="1"/>
  <c r="L80" i="2" s="1"/>
  <c r="M81" i="2"/>
  <c r="M82" i="2"/>
  <c r="M83" i="2"/>
  <c r="M84" i="2"/>
  <c r="J84" i="2" s="1"/>
  <c r="L84" i="2" s="1"/>
  <c r="M85" i="2"/>
  <c r="M86" i="2"/>
  <c r="J86" i="2" s="1"/>
  <c r="L86" i="2" s="1"/>
  <c r="M87" i="2"/>
  <c r="J87" i="2" s="1"/>
  <c r="L87" i="2" s="1"/>
  <c r="M88" i="2"/>
  <c r="J88" i="2" s="1"/>
  <c r="L88" i="2" s="1"/>
  <c r="M89" i="2"/>
  <c r="M90" i="2"/>
  <c r="J90" i="2" s="1"/>
  <c r="L90" i="2" s="1"/>
  <c r="M91" i="2"/>
  <c r="M92" i="2"/>
  <c r="M93" i="2"/>
  <c r="M94" i="2"/>
  <c r="J94" i="2" s="1"/>
  <c r="L94" i="2" s="1"/>
  <c r="M95" i="2"/>
  <c r="J95" i="2" s="1"/>
  <c r="L95" i="2" s="1"/>
  <c r="M96" i="2"/>
  <c r="J96" i="2" s="1"/>
  <c r="L96" i="2" s="1"/>
  <c r="M97" i="2"/>
  <c r="M98" i="2"/>
  <c r="J98" i="2" s="1"/>
  <c r="L98" i="2" s="1"/>
  <c r="M99" i="2"/>
  <c r="M100" i="2"/>
  <c r="J100" i="2" s="1"/>
  <c r="L100" i="2" s="1"/>
  <c r="M101" i="2"/>
  <c r="M102" i="2"/>
  <c r="J102" i="2" s="1"/>
  <c r="L102" i="2" s="1"/>
  <c r="M103" i="2"/>
  <c r="J103" i="2" s="1"/>
  <c r="L103" i="2" s="1"/>
  <c r="M104" i="2"/>
  <c r="J104" i="2" s="1"/>
  <c r="L104" i="2" s="1"/>
  <c r="M105" i="2"/>
  <c r="J105" i="2" s="1"/>
  <c r="L105" i="2" s="1"/>
  <c r="M106" i="2"/>
  <c r="M107" i="2"/>
  <c r="J107" i="2" s="1"/>
  <c r="L107" i="2" s="1"/>
  <c r="J92" i="2" l="1"/>
  <c r="L92" i="2" s="1"/>
  <c r="J49" i="2"/>
  <c r="L49" i="2" s="1"/>
  <c r="J46" i="2"/>
  <c r="L46" i="2" s="1"/>
  <c r="J45" i="2"/>
  <c r="L45" i="2" s="1"/>
  <c r="J106" i="2"/>
  <c r="L106" i="2" s="1"/>
  <c r="J101" i="2"/>
  <c r="L101" i="2" s="1"/>
  <c r="J99" i="2"/>
  <c r="L99" i="2" s="1"/>
  <c r="J97" i="2"/>
  <c r="L97" i="2" s="1"/>
  <c r="J93" i="2"/>
  <c r="L93" i="2" s="1"/>
  <c r="J89" i="2"/>
  <c r="L89" i="2" s="1"/>
  <c r="J85" i="2"/>
  <c r="L85" i="2" s="1"/>
  <c r="J83" i="2"/>
  <c r="L83" i="2" s="1"/>
  <c r="J81" i="2"/>
  <c r="L81" i="2" s="1"/>
  <c r="J76" i="2"/>
  <c r="L76" i="2" s="1"/>
  <c r="J73" i="2"/>
  <c r="L73" i="2" s="1"/>
  <c r="J71" i="2"/>
  <c r="L71" i="2" s="1"/>
  <c r="J70" i="2"/>
  <c r="L70" i="2" s="1"/>
  <c r="J67" i="2"/>
  <c r="L67" i="2" s="1"/>
  <c r="J66" i="2"/>
  <c r="L66" i="2" s="1"/>
  <c r="J65" i="2"/>
  <c r="L65" i="2" s="1"/>
  <c r="J53" i="2"/>
  <c r="L53" i="2" s="1"/>
  <c r="J51" i="2"/>
  <c r="L51" i="2" s="1"/>
  <c r="J42" i="2"/>
  <c r="L42" i="2" s="1"/>
  <c r="J37" i="2"/>
  <c r="L37" i="2" s="1"/>
  <c r="J29" i="2"/>
  <c r="L29" i="2" s="1"/>
  <c r="J33" i="2"/>
  <c r="L33" i="2" s="1"/>
  <c r="J22" i="2"/>
  <c r="L22" i="2" s="1"/>
  <c r="J21" i="2"/>
  <c r="L21" i="2" s="1"/>
  <c r="J25" i="2"/>
  <c r="L25" i="2" s="1"/>
  <c r="M18" i="2"/>
  <c r="M109" i="2" l="1"/>
  <c r="I18" i="2" l="1"/>
  <c r="K18" i="2"/>
  <c r="J18" i="2" l="1"/>
  <c r="L18" i="2" s="1"/>
  <c r="M112" i="2" s="1"/>
  <c r="M110" i="2"/>
  <c r="M111" i="2" l="1"/>
  <c r="M113" i="2" s="1"/>
  <c r="M115" i="2" s="1"/>
</calcChain>
</file>

<file path=xl/sharedStrings.xml><?xml version="1.0" encoding="utf-8"?>
<sst xmlns="http://schemas.openxmlformats.org/spreadsheetml/2006/main" count="163" uniqueCount="146">
  <si>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</si>
  <si>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</si>
  <si>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</si>
  <si>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</si>
  <si>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</si>
  <si>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</si>
  <si>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</si>
  <si>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</si>
  <si>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</si>
  <si>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</si>
  <si>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</si>
  <si>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</si>
  <si>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</si>
  <si>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</si>
  <si>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</si>
  <si>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</si>
  <si>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</si>
  <si>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</si>
  <si>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</si>
  <si>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</si>
  <si>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</si>
  <si>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</si>
  <si>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</si>
  <si>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</si>
  <si>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</si>
  <si>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</si>
  <si>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</si>
  <si>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</si>
  <si>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</si>
  <si>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</si>
  <si>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</si>
  <si>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</si>
  <si>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</si>
  <si>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</si>
  <si>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</si>
  <si>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</si>
  <si>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</si>
  <si>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</si>
  <si>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</si>
  <si>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</si>
  <si>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</si>
  <si>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</si>
  <si>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</si>
  <si>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</si>
  <si>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SIZE</t>
  </si>
  <si>
    <t>DATE : 28.03.2024</t>
  </si>
  <si>
    <t xml:space="preserve"> GREEN CUTTING BOARD WITH SMOOTH EDGE
COLOR: GREEN  
DIM: 60 X 40 X 2 CM</t>
  </si>
  <si>
    <t xml:space="preserve">1 1  Food  storing  continer 20cm    With  Lid  </t>
  </si>
  <si>
    <t>1 1 GN  tray 2cm</t>
  </si>
  <si>
    <t>1 1 GN Al.alloy Sheet Pan</t>
  </si>
  <si>
    <t>12 Oz Measuring Cup</t>
  </si>
  <si>
    <t>16 compartment base</t>
  </si>
  <si>
    <t xml:space="preserve">2 1  Food  storing  continer 20 cm     With  Lid  </t>
  </si>
  <si>
    <t>2 1  Food  storing  continer 20 cm     With  Lid  container</t>
  </si>
  <si>
    <t>2 1 GN Pan 10cm W O Lid</t>
  </si>
  <si>
    <t>2 1 GN Pan 20cm W O Lid 24+29</t>
  </si>
  <si>
    <t>4 Liters Measuring Pitcher</t>
  </si>
  <si>
    <t>4-COMPT. CUTLERY BOX Gray</t>
  </si>
  <si>
    <t>Apple Corer</t>
  </si>
  <si>
    <t>ASSORTED NOZZLES 15 PCS</t>
  </si>
  <si>
    <t>Baking Tray 60x40 4 cm</t>
  </si>
  <si>
    <t>Bar Cady</t>
  </si>
  <si>
    <t>Bar Mat 45x30</t>
  </si>
  <si>
    <t>Bar Spoon</t>
  </si>
  <si>
    <t>Big Jugs 5 Ltr</t>
  </si>
  <si>
    <t>Bottle Pourer</t>
  </si>
  <si>
    <t>Bread Basket Tower</t>
  </si>
  <si>
    <t>BROWN CUTTING BOARD WITH SMOOTH EDGE
COLOR: BROWN
DIM: 60 X 40 X 2 CM</t>
  </si>
  <si>
    <t>Brush for Coffee Cleaner &amp; Scooper</t>
  </si>
  <si>
    <t>CHINESE COLANDER WITH MESH 24 CM</t>
  </si>
  <si>
    <t>CLEAR CONTAINER WITH 1 LTR LID</t>
  </si>
  <si>
    <t>CLEAR CONTAINER WITH 4 LTR LID</t>
  </si>
  <si>
    <t>Cocktail Shaker 700ml</t>
  </si>
  <si>
    <t>Coctail Shaker 500ml</t>
  </si>
  <si>
    <t>Coffee Urn</t>
  </si>
  <si>
    <t>Coffee Warmer</t>
  </si>
  <si>
    <t>Coffee Warmer Stand</t>
  </si>
  <si>
    <t>CONDIMENT 6 COMPARTMENT HOLDER</t>
  </si>
  <si>
    <t xml:space="preserve">Cutter  Box  ( Round , Squar , ) 5 Each </t>
  </si>
  <si>
    <t xml:space="preserve">Digital  wait  machine 2 kg   </t>
  </si>
  <si>
    <t>Digital thermometer</t>
  </si>
  <si>
    <t>DIGITAL TIMER</t>
  </si>
  <si>
    <t>Dispenser For Foil Film</t>
  </si>
  <si>
    <t>DREDGERS MESH HOLES  7 X 9.6 CM</t>
  </si>
  <si>
    <t xml:space="preserve">Drizzle Bottle </t>
  </si>
  <si>
    <t>Drizzle Bottle 8oz</t>
  </si>
  <si>
    <t>DUSTBIN FOOT OPERATED</t>
  </si>
  <si>
    <t>FOOD CONTAINER 1 2, 4 IINCH DEEP, W LID</t>
  </si>
  <si>
    <t>FOOD CONTAINER 1 6, 15 CM DEEP, W LID</t>
  </si>
  <si>
    <t>Fridge freezer thermometer</t>
  </si>
  <si>
    <t>Fry Pan Induction 20cm</t>
  </si>
  <si>
    <t>Fry Pan Induction 32cm 6.5height</t>
  </si>
  <si>
    <t>Funnel</t>
  </si>
  <si>
    <t xml:space="preserve">GASTRONORM CONTAINERS 150 3,47 With cover  </t>
  </si>
  <si>
    <t xml:space="preserve">Glass Champaign </t>
  </si>
  <si>
    <t>Glass Milk Container for Milk 1 Ltr</t>
  </si>
  <si>
    <t>GN PAN 1 6 WITH LID, STAINLESS STEEL 10cm Deep</t>
  </si>
  <si>
    <t>GN PAN 1 9 WITH LID, STAINLESS STEEL 10cm Deep</t>
  </si>
  <si>
    <t>Grater, non-slip handle</t>
  </si>
  <si>
    <t>HOT PLATE SCRAPER</t>
  </si>
  <si>
    <t>Ice Caddy</t>
  </si>
  <si>
    <t>Ice Caddy Cambro</t>
  </si>
  <si>
    <t>Ice Cream Scoop1 24 S S With triggar release</t>
  </si>
  <si>
    <t>Ice Scoop</t>
  </si>
  <si>
    <t>MANDOLIONE</t>
  </si>
  <si>
    <t>MAXI ROLL DISPENSER</t>
  </si>
  <si>
    <t>MEASURING SPOONS ¼, ½, TSP, TBSP</t>
  </si>
  <si>
    <t>Medium 32 Oz Steaming Pitcher</t>
  </si>
  <si>
    <t>MEDIUM MIXING BOWL</t>
  </si>
  <si>
    <t>OMELETTE PAN 20 CM induction</t>
  </si>
  <si>
    <t>Oven Glove</t>
  </si>
  <si>
    <t xml:space="preserve">Palet knife  </t>
  </si>
  <si>
    <t>SANITIZER DISPENSER</t>
  </si>
  <si>
    <t>Scissor Tongue</t>
  </si>
  <si>
    <t>Scoop 25ML</t>
  </si>
  <si>
    <t>Serrated Knife</t>
  </si>
  <si>
    <t>SERVICE TONGS</t>
  </si>
  <si>
    <t>Serving Tray 
Non Slip Fiber 28cm</t>
  </si>
  <si>
    <t>SHAKER</t>
  </si>
  <si>
    <t>SILICON BRUSH</t>
  </si>
  <si>
    <t>SILICON EGG MOLD</t>
  </si>
  <si>
    <t>SMALL MIXING BOWL</t>
  </si>
  <si>
    <t>Small Rubber Spatula</t>
  </si>
  <si>
    <t>SMALL WHISKER</t>
  </si>
  <si>
    <t>SOAP DISPENSER</t>
  </si>
  <si>
    <t>Soup Cup and Suacer</t>
  </si>
  <si>
    <t>SPRINKLER FOR SEASONING</t>
  </si>
  <si>
    <t>SQUEEZE BOTTLE 500 ML</t>
  </si>
  <si>
    <t>SQUEEZE BOTTLES 710 ML (24OZ)</t>
  </si>
  <si>
    <t>SS Ice Cream Scooper 70ML</t>
  </si>
  <si>
    <t>St Steel can opener</t>
  </si>
  <si>
    <t xml:space="preserve">STAINLESS STEEL FRYPAN, NON STICK, fried egg   BLINIS PAN - 12 CM </t>
  </si>
  <si>
    <t>STAINLESS STEEL PERFORATED GN CONTAINER 1 1 100 MM</t>
  </si>
  <si>
    <t>STAINLESS STEEL SOUP LADLE 10 CM</t>
  </si>
  <si>
    <t>Whisk (12 wires )30 cm</t>
  </si>
  <si>
    <t>ss</t>
  </si>
  <si>
    <t>glass rack</t>
  </si>
  <si>
    <t>alusteel</t>
  </si>
  <si>
    <t>without lid / ss</t>
  </si>
  <si>
    <t>PC</t>
  </si>
  <si>
    <t>PLASTIC</t>
  </si>
  <si>
    <t xml:space="preserve">Dinner Plate 27cm </t>
  </si>
  <si>
    <t>dinewell porcelain</t>
  </si>
  <si>
    <t>87 liters</t>
  </si>
  <si>
    <t>12 liters steel</t>
  </si>
  <si>
    <t>EVENT NO : R0750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</si>
</sst>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1819276</xdr:colOff>
      <xdr:row>98</xdr:row>
      <xdr:rowOff>104775</xdr:rowOff>
    </xdr:from>
    <xdr:to>
      <xdr:col>1</xdr:col>
      <xdr:colOff>2543176</xdr:colOff>
      <xdr:row>98</xdr:row>
      <xdr:rowOff>496072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1" y="33137475"/>
          <a:ext cx="723900" cy="391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1228725</xdr:colOff>
      <xdr:row>98</xdr:row>
      <xdr:rowOff>47625</xdr:rowOff>
    </xdr:from>
    <xdr:to>
      <xdr:col>1</xdr:col>
      <xdr:colOff>1847850</xdr:colOff>
      <xdr:row>98</xdr:row>
      <xdr:rowOff>527307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3080325"/>
          <a:ext cx="619125" cy="479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38</xdr:row>
      <xdr:rowOff>163088</xdr:rowOff>
    </xdr:from>
    <xdr:to>
      <xdr:col>3</xdr:col>
      <xdr:colOff>918457</xdr:colOff>
      <xdr:row>38</xdr:row>
      <xdr:rowOff>714375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6226" y="11821688"/>
          <a:ext cx="823206" cy="551287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48</xdr:row>
      <xdr:rowOff>123825</xdr:rowOff>
    </xdr:from>
    <xdr:to>
      <xdr:col>2</xdr:col>
      <xdr:colOff>847725</xdr:colOff>
      <xdr:row>48</xdr:row>
      <xdr:rowOff>868439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9450" y="16535400"/>
          <a:ext cx="628650" cy="74461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47</xdr:row>
      <xdr:rowOff>152401</xdr:rowOff>
    </xdr:from>
    <xdr:to>
      <xdr:col>2</xdr:col>
      <xdr:colOff>942976</xdr:colOff>
      <xdr:row>47</xdr:row>
      <xdr:rowOff>544287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28951" y="16259176"/>
          <a:ext cx="914400" cy="39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A8" zoomScaleNormal="100" workbookViewId="0">
      <selection activeCell="D12" sqref="D12"/>
    </sheetView>
  </sheetViews>
  <sheetFormatPr defaultRowHeight="15" x14ac:dyDescent="0.25"/>
  <cols>
    <col min="1" max="1" width="6.42578125" customWidth="1"/>
    <col min="2" max="2" width="38.5703125" customWidth="1"/>
    <col min="3" max="3" width="14.85546875" customWidth="1"/>
    <col min="4" max="4" width="14.42578125" customWidth="1"/>
    <col min="6" max="6" width="11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42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145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40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38</v>
      </c>
      <c r="G17" s="24"/>
      <c r="H17" s="24"/>
      <c r="I17" s="25"/>
      <c r="J17" s="24"/>
      <c r="K17" s="25"/>
      <c r="L17" s="24"/>
      <c r="M17" s="24"/>
    </row>
    <row r="18" spans="1:14" ht="68.25" customHeight="1" x14ac:dyDescent="0.25">
      <c r="A18" s="98">
        <v>1</v>
      </c>
      <c r="B18" s="110" t="s">
        <v>46</v>
      </c>
      <c r="C18" s="103"/>
      <c r="D18" s="103"/>
      <c r="E18" s="111">
        <v>2</v>
      </c>
      <c r="F18" s="96">
        <v>2550</v>
      </c>
      <c r="G18" s="96">
        <v>18</v>
      </c>
      <c r="H18" s="96">
        <v>0</v>
      </c>
      <c r="I18" s="96">
        <f t="shared" ref="I18:I81" si="0">G18/2</f>
        <v>9</v>
      </c>
      <c r="J18" s="96">
        <f>I18%*M18</f>
        <v>459</v>
      </c>
      <c r="K18" s="95">
        <f t="shared" ref="K18:K81" si="1">G18/2</f>
        <v>9</v>
      </c>
      <c r="L18" s="96">
        <f>J18</f>
        <v>459</v>
      </c>
      <c r="M18" s="96">
        <f>E18*F18</f>
        <v>5100</v>
      </c>
      <c r="N18" s="105"/>
    </row>
    <row r="19" spans="1:14" ht="24" customHeight="1" x14ac:dyDescent="0.25">
      <c r="A19" s="98">
        <v>2</v>
      </c>
      <c r="B19" s="112" t="s">
        <v>134</v>
      </c>
      <c r="C19" s="103"/>
      <c r="D19" s="104"/>
      <c r="E19" s="111">
        <v>2</v>
      </c>
      <c r="F19" s="96">
        <v>238</v>
      </c>
      <c r="G19" s="96">
        <v>12</v>
      </c>
      <c r="H19" s="96">
        <v>0</v>
      </c>
      <c r="I19" s="96">
        <f t="shared" si="0"/>
        <v>6</v>
      </c>
      <c r="J19" s="96">
        <f t="shared" ref="J19:J82" si="2">I19%*M19</f>
        <v>28.56</v>
      </c>
      <c r="K19" s="95">
        <f t="shared" si="1"/>
        <v>6</v>
      </c>
      <c r="L19" s="96">
        <f t="shared" ref="L19:L82" si="3">J19</f>
        <v>28.56</v>
      </c>
      <c r="M19" s="96">
        <f t="shared" ref="M19:M82" si="4">E19*F19</f>
        <v>476</v>
      </c>
    </row>
    <row r="20" spans="1:14" ht="32.25" customHeight="1" x14ac:dyDescent="0.25">
      <c r="A20" s="98">
        <v>3</v>
      </c>
      <c r="B20" s="110" t="s">
        <v>47</v>
      </c>
      <c r="C20" s="103" t="s">
        <v>135</v>
      </c>
      <c r="D20" s="104"/>
      <c r="E20" s="111">
        <v>6</v>
      </c>
      <c r="F20" s="96">
        <v>1107</v>
      </c>
      <c r="G20" s="96">
        <v>12</v>
      </c>
      <c r="H20" s="96">
        <v>0</v>
      </c>
      <c r="I20" s="96">
        <f t="shared" si="0"/>
        <v>6</v>
      </c>
      <c r="J20" s="96">
        <f t="shared" si="2"/>
        <v>398.52</v>
      </c>
      <c r="K20" s="95">
        <f t="shared" si="1"/>
        <v>6</v>
      </c>
      <c r="L20" s="96">
        <f t="shared" si="3"/>
        <v>398.52</v>
      </c>
      <c r="M20" s="96">
        <f t="shared" si="4"/>
        <v>6642</v>
      </c>
    </row>
    <row r="21" spans="1:14" ht="24" customHeight="1" x14ac:dyDescent="0.25">
      <c r="A21" s="98">
        <v>4</v>
      </c>
      <c r="B21" s="110" t="s">
        <v>48</v>
      </c>
      <c r="C21" s="103" t="s">
        <v>135</v>
      </c>
      <c r="D21" s="104"/>
      <c r="E21" s="111">
        <v>10</v>
      </c>
      <c r="F21" s="96">
        <v>350</v>
      </c>
      <c r="G21" s="96">
        <v>12</v>
      </c>
      <c r="H21" s="96">
        <v>0</v>
      </c>
      <c r="I21" s="96">
        <f t="shared" si="0"/>
        <v>6</v>
      </c>
      <c r="J21" s="96">
        <f t="shared" si="2"/>
        <v>210</v>
      </c>
      <c r="K21" s="95">
        <f t="shared" si="1"/>
        <v>6</v>
      </c>
      <c r="L21" s="96">
        <f t="shared" si="3"/>
        <v>210</v>
      </c>
      <c r="M21" s="96">
        <f t="shared" si="4"/>
        <v>3500</v>
      </c>
    </row>
    <row r="22" spans="1:14" ht="24" customHeight="1" x14ac:dyDescent="0.25">
      <c r="A22" s="98">
        <v>5</v>
      </c>
      <c r="B22" s="110" t="s">
        <v>49</v>
      </c>
      <c r="C22" s="103" t="s">
        <v>137</v>
      </c>
      <c r="D22" s="104"/>
      <c r="E22" s="111">
        <v>6</v>
      </c>
      <c r="F22" s="96">
        <v>2457</v>
      </c>
      <c r="G22" s="96">
        <v>12</v>
      </c>
      <c r="H22" s="96">
        <v>0</v>
      </c>
      <c r="I22" s="96">
        <f t="shared" si="0"/>
        <v>6</v>
      </c>
      <c r="J22" s="96">
        <f t="shared" si="2"/>
        <v>884.52</v>
      </c>
      <c r="K22" s="95">
        <f t="shared" si="1"/>
        <v>6</v>
      </c>
      <c r="L22" s="96">
        <f t="shared" si="3"/>
        <v>884.52</v>
      </c>
      <c r="M22" s="96">
        <f t="shared" si="4"/>
        <v>14742</v>
      </c>
    </row>
    <row r="23" spans="1:14" ht="24" customHeight="1" x14ac:dyDescent="0.25">
      <c r="A23" s="98">
        <v>6</v>
      </c>
      <c r="B23" s="112" t="s">
        <v>50</v>
      </c>
      <c r="C23" s="103"/>
      <c r="D23" s="104"/>
      <c r="E23" s="111">
        <v>6</v>
      </c>
      <c r="F23" s="96">
        <v>1850</v>
      </c>
      <c r="G23" s="96">
        <v>18</v>
      </c>
      <c r="H23" s="96">
        <v>0</v>
      </c>
      <c r="I23" s="96">
        <f t="shared" si="0"/>
        <v>9</v>
      </c>
      <c r="J23" s="96">
        <f t="shared" si="2"/>
        <v>999</v>
      </c>
      <c r="K23" s="95">
        <f t="shared" si="1"/>
        <v>9</v>
      </c>
      <c r="L23" s="96">
        <f t="shared" si="3"/>
        <v>999</v>
      </c>
      <c r="M23" s="96">
        <f t="shared" si="4"/>
        <v>11100</v>
      </c>
    </row>
    <row r="24" spans="1:14" ht="24" customHeight="1" x14ac:dyDescent="0.25">
      <c r="A24" s="98">
        <v>7</v>
      </c>
      <c r="B24" s="112" t="s">
        <v>51</v>
      </c>
      <c r="C24" s="103" t="s">
        <v>136</v>
      </c>
      <c r="D24" s="104"/>
      <c r="E24" s="111">
        <v>6</v>
      </c>
      <c r="F24" s="96">
        <v>850</v>
      </c>
      <c r="G24" s="96">
        <v>18</v>
      </c>
      <c r="H24" s="96">
        <v>0</v>
      </c>
      <c r="I24" s="96">
        <f t="shared" si="0"/>
        <v>9</v>
      </c>
      <c r="J24" s="96">
        <f t="shared" si="2"/>
        <v>459</v>
      </c>
      <c r="K24" s="95">
        <f t="shared" si="1"/>
        <v>9</v>
      </c>
      <c r="L24" s="96">
        <f t="shared" si="3"/>
        <v>459</v>
      </c>
      <c r="M24" s="96">
        <f t="shared" si="4"/>
        <v>5100</v>
      </c>
    </row>
    <row r="25" spans="1:14" ht="34.5" customHeight="1" x14ac:dyDescent="0.25">
      <c r="A25" s="98">
        <v>8</v>
      </c>
      <c r="B25" s="110" t="s">
        <v>52</v>
      </c>
      <c r="C25" s="103" t="s">
        <v>135</v>
      </c>
      <c r="D25" s="104"/>
      <c r="E25" s="111">
        <v>12</v>
      </c>
      <c r="F25" s="96">
        <v>6100</v>
      </c>
      <c r="G25" s="96">
        <v>12</v>
      </c>
      <c r="H25" s="96">
        <v>0</v>
      </c>
      <c r="I25" s="96">
        <f t="shared" si="0"/>
        <v>6</v>
      </c>
      <c r="J25" s="96">
        <f t="shared" si="2"/>
        <v>4392</v>
      </c>
      <c r="K25" s="95">
        <f t="shared" si="1"/>
        <v>6</v>
      </c>
      <c r="L25" s="96">
        <f t="shared" si="3"/>
        <v>4392</v>
      </c>
      <c r="M25" s="96">
        <f t="shared" si="4"/>
        <v>73200</v>
      </c>
    </row>
    <row r="26" spans="1:14" ht="34.5" customHeight="1" x14ac:dyDescent="0.25">
      <c r="A26" s="98">
        <v>9</v>
      </c>
      <c r="B26" s="110" t="s">
        <v>53</v>
      </c>
      <c r="C26" s="103" t="s">
        <v>135</v>
      </c>
      <c r="D26" s="104"/>
      <c r="E26" s="111">
        <v>6</v>
      </c>
      <c r="F26" s="96">
        <v>6100</v>
      </c>
      <c r="G26" s="96">
        <v>12</v>
      </c>
      <c r="H26" s="96">
        <v>0</v>
      </c>
      <c r="I26" s="96">
        <f t="shared" si="0"/>
        <v>6</v>
      </c>
      <c r="J26" s="96">
        <f t="shared" si="2"/>
        <v>2196</v>
      </c>
      <c r="K26" s="95">
        <f t="shared" si="1"/>
        <v>6</v>
      </c>
      <c r="L26" s="96">
        <f t="shared" si="3"/>
        <v>2196</v>
      </c>
      <c r="M26" s="96">
        <f t="shared" si="4"/>
        <v>36600</v>
      </c>
    </row>
    <row r="27" spans="1:14" ht="30.75" customHeight="1" x14ac:dyDescent="0.25">
      <c r="A27" s="98">
        <v>10</v>
      </c>
      <c r="B27" s="110" t="s">
        <v>54</v>
      </c>
      <c r="C27" s="103" t="s">
        <v>138</v>
      </c>
      <c r="D27" s="104"/>
      <c r="E27" s="111">
        <v>12</v>
      </c>
      <c r="F27" s="96">
        <v>2775</v>
      </c>
      <c r="G27" s="96">
        <v>12</v>
      </c>
      <c r="H27" s="96">
        <v>0</v>
      </c>
      <c r="I27" s="96">
        <f t="shared" si="0"/>
        <v>6</v>
      </c>
      <c r="J27" s="96">
        <f t="shared" si="2"/>
        <v>1998</v>
      </c>
      <c r="K27" s="95">
        <f t="shared" si="1"/>
        <v>6</v>
      </c>
      <c r="L27" s="96">
        <f t="shared" si="3"/>
        <v>1998</v>
      </c>
      <c r="M27" s="96">
        <f t="shared" si="4"/>
        <v>33300</v>
      </c>
    </row>
    <row r="28" spans="1:14" ht="30.75" customHeight="1" x14ac:dyDescent="0.25">
      <c r="A28" s="98">
        <v>11</v>
      </c>
      <c r="B28" s="110" t="s">
        <v>55</v>
      </c>
      <c r="C28" s="103" t="s">
        <v>138</v>
      </c>
      <c r="D28" s="104"/>
      <c r="E28" s="111">
        <v>6</v>
      </c>
      <c r="F28" s="96">
        <v>4350</v>
      </c>
      <c r="G28" s="96">
        <v>12</v>
      </c>
      <c r="H28" s="96">
        <v>0</v>
      </c>
      <c r="I28" s="96">
        <f t="shared" si="0"/>
        <v>6</v>
      </c>
      <c r="J28" s="96">
        <f t="shared" si="2"/>
        <v>1566</v>
      </c>
      <c r="K28" s="95">
        <f t="shared" si="1"/>
        <v>6</v>
      </c>
      <c r="L28" s="96">
        <f t="shared" si="3"/>
        <v>1566</v>
      </c>
      <c r="M28" s="96">
        <f t="shared" si="4"/>
        <v>26100</v>
      </c>
    </row>
    <row r="29" spans="1:14" ht="24" customHeight="1" x14ac:dyDescent="0.25">
      <c r="A29" s="98">
        <v>12</v>
      </c>
      <c r="B29" s="112" t="s">
        <v>56</v>
      </c>
      <c r="C29" s="103" t="s">
        <v>139</v>
      </c>
      <c r="D29" s="104"/>
      <c r="E29" s="111">
        <v>4</v>
      </c>
      <c r="F29" s="96">
        <v>695</v>
      </c>
      <c r="G29" s="96">
        <v>18</v>
      </c>
      <c r="H29" s="96">
        <v>0</v>
      </c>
      <c r="I29" s="96">
        <f t="shared" si="0"/>
        <v>9</v>
      </c>
      <c r="J29" s="96">
        <f t="shared" si="2"/>
        <v>250.2</v>
      </c>
      <c r="K29" s="95">
        <f t="shared" si="1"/>
        <v>9</v>
      </c>
      <c r="L29" s="96">
        <f t="shared" si="3"/>
        <v>250.2</v>
      </c>
      <c r="M29" s="96">
        <f t="shared" si="4"/>
        <v>2780</v>
      </c>
    </row>
    <row r="30" spans="1:14" ht="24" customHeight="1" x14ac:dyDescent="0.25">
      <c r="A30" s="98">
        <v>13</v>
      </c>
      <c r="B30" s="110" t="s">
        <v>57</v>
      </c>
      <c r="C30" s="103"/>
      <c r="D30" s="104"/>
      <c r="E30" s="111">
        <v>2</v>
      </c>
      <c r="F30" s="96">
        <v>350</v>
      </c>
      <c r="G30" s="96">
        <v>18</v>
      </c>
      <c r="H30" s="96">
        <v>0</v>
      </c>
      <c r="I30" s="96">
        <f t="shared" si="0"/>
        <v>9</v>
      </c>
      <c r="J30" s="96">
        <f t="shared" si="2"/>
        <v>63</v>
      </c>
      <c r="K30" s="95">
        <f t="shared" si="1"/>
        <v>9</v>
      </c>
      <c r="L30" s="96">
        <f t="shared" si="3"/>
        <v>63</v>
      </c>
      <c r="M30" s="96">
        <f t="shared" si="4"/>
        <v>700</v>
      </c>
    </row>
    <row r="31" spans="1:14" ht="24" customHeight="1" x14ac:dyDescent="0.25">
      <c r="A31" s="98">
        <v>14</v>
      </c>
      <c r="B31" s="110" t="s">
        <v>58</v>
      </c>
      <c r="C31" s="103"/>
      <c r="D31" s="104"/>
      <c r="E31" s="111">
        <v>2</v>
      </c>
      <c r="F31" s="96">
        <v>114</v>
      </c>
      <c r="G31" s="96">
        <v>18</v>
      </c>
      <c r="H31" s="96">
        <v>0</v>
      </c>
      <c r="I31" s="96">
        <f t="shared" si="0"/>
        <v>9</v>
      </c>
      <c r="J31" s="96">
        <f t="shared" si="2"/>
        <v>20.52</v>
      </c>
      <c r="K31" s="95">
        <f t="shared" si="1"/>
        <v>9</v>
      </c>
      <c r="L31" s="96">
        <f t="shared" si="3"/>
        <v>20.52</v>
      </c>
      <c r="M31" s="96">
        <f t="shared" si="4"/>
        <v>228</v>
      </c>
    </row>
    <row r="32" spans="1:14" ht="24" customHeight="1" x14ac:dyDescent="0.25">
      <c r="A32" s="98">
        <v>15</v>
      </c>
      <c r="B32" s="110" t="s">
        <v>59</v>
      </c>
      <c r="C32" s="103"/>
      <c r="D32" s="104"/>
      <c r="E32" s="111">
        <v>2</v>
      </c>
      <c r="F32" s="96">
        <v>350</v>
      </c>
      <c r="G32" s="96">
        <v>12</v>
      </c>
      <c r="H32" s="96">
        <v>0</v>
      </c>
      <c r="I32" s="96">
        <f t="shared" si="0"/>
        <v>6</v>
      </c>
      <c r="J32" s="96">
        <f t="shared" si="2"/>
        <v>42</v>
      </c>
      <c r="K32" s="95">
        <f t="shared" si="1"/>
        <v>6</v>
      </c>
      <c r="L32" s="96">
        <f t="shared" si="3"/>
        <v>42</v>
      </c>
      <c r="M32" s="96">
        <f t="shared" si="4"/>
        <v>700</v>
      </c>
    </row>
    <row r="33" spans="1:13" ht="24" customHeight="1" x14ac:dyDescent="0.25">
      <c r="A33" s="98">
        <v>16</v>
      </c>
      <c r="B33" s="110" t="s">
        <v>60</v>
      </c>
      <c r="C33" s="103"/>
      <c r="D33" s="104"/>
      <c r="E33" s="111">
        <v>12</v>
      </c>
      <c r="F33" s="96">
        <v>795</v>
      </c>
      <c r="G33" s="96">
        <v>12</v>
      </c>
      <c r="H33" s="96">
        <v>0</v>
      </c>
      <c r="I33" s="96">
        <f t="shared" si="0"/>
        <v>6</v>
      </c>
      <c r="J33" s="96">
        <f t="shared" si="2"/>
        <v>572.4</v>
      </c>
      <c r="K33" s="95">
        <f t="shared" si="1"/>
        <v>6</v>
      </c>
      <c r="L33" s="96">
        <f t="shared" si="3"/>
        <v>572.4</v>
      </c>
      <c r="M33" s="96">
        <f t="shared" si="4"/>
        <v>9540</v>
      </c>
    </row>
    <row r="34" spans="1:13" ht="24" customHeight="1" x14ac:dyDescent="0.25">
      <c r="A34" s="98">
        <v>17</v>
      </c>
      <c r="B34" s="110" t="s">
        <v>61</v>
      </c>
      <c r="C34" s="103"/>
      <c r="D34" s="104"/>
      <c r="E34" s="111">
        <v>1</v>
      </c>
      <c r="F34" s="96">
        <v>250</v>
      </c>
      <c r="G34" s="96">
        <v>18</v>
      </c>
      <c r="H34" s="96">
        <v>0</v>
      </c>
      <c r="I34" s="96">
        <f t="shared" si="0"/>
        <v>9</v>
      </c>
      <c r="J34" s="96">
        <f t="shared" si="2"/>
        <v>22.5</v>
      </c>
      <c r="K34" s="95">
        <f t="shared" si="1"/>
        <v>9</v>
      </c>
      <c r="L34" s="96">
        <f t="shared" si="3"/>
        <v>22.5</v>
      </c>
      <c r="M34" s="96">
        <f t="shared" si="4"/>
        <v>250</v>
      </c>
    </row>
    <row r="35" spans="1:13" ht="24" customHeight="1" x14ac:dyDescent="0.25">
      <c r="A35" s="98">
        <v>18</v>
      </c>
      <c r="B35" s="110" t="s">
        <v>62</v>
      </c>
      <c r="C35" s="103"/>
      <c r="D35" s="104"/>
      <c r="E35" s="111">
        <v>4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126</v>
      </c>
      <c r="K35" s="95">
        <f t="shared" si="1"/>
        <v>9</v>
      </c>
      <c r="L35" s="96">
        <f t="shared" si="3"/>
        <v>126</v>
      </c>
      <c r="M35" s="96">
        <f t="shared" si="4"/>
        <v>1400</v>
      </c>
    </row>
    <row r="36" spans="1:13" ht="24" customHeight="1" x14ac:dyDescent="0.25">
      <c r="A36" s="98">
        <v>19</v>
      </c>
      <c r="B36" s="110" t="s">
        <v>63</v>
      </c>
      <c r="C36" s="103"/>
      <c r="D36" s="104"/>
      <c r="E36" s="111">
        <v>4</v>
      </c>
      <c r="F36" s="96">
        <v>60</v>
      </c>
      <c r="G36" s="96">
        <v>18</v>
      </c>
      <c r="H36" s="96">
        <v>0</v>
      </c>
      <c r="I36" s="96">
        <f t="shared" si="0"/>
        <v>9</v>
      </c>
      <c r="J36" s="96">
        <f t="shared" si="2"/>
        <v>21.599999999999998</v>
      </c>
      <c r="K36" s="95">
        <f t="shared" si="1"/>
        <v>9</v>
      </c>
      <c r="L36" s="96">
        <f t="shared" si="3"/>
        <v>21.599999999999998</v>
      </c>
      <c r="M36" s="96">
        <f t="shared" si="4"/>
        <v>240</v>
      </c>
    </row>
    <row r="37" spans="1:13" ht="24" customHeight="1" x14ac:dyDescent="0.25">
      <c r="A37" s="98">
        <v>20</v>
      </c>
      <c r="B37" s="110" t="s">
        <v>64</v>
      </c>
      <c r="C37" s="103" t="s">
        <v>140</v>
      </c>
      <c r="D37" s="104"/>
      <c r="E37" s="111">
        <v>2</v>
      </c>
      <c r="F37" s="96">
        <v>400</v>
      </c>
      <c r="G37" s="96">
        <v>18</v>
      </c>
      <c r="H37" s="96">
        <v>0</v>
      </c>
      <c r="I37" s="96">
        <f t="shared" si="0"/>
        <v>9</v>
      </c>
      <c r="J37" s="96">
        <f t="shared" si="2"/>
        <v>72</v>
      </c>
      <c r="K37" s="95">
        <f t="shared" si="1"/>
        <v>9</v>
      </c>
      <c r="L37" s="96">
        <f t="shared" si="3"/>
        <v>72</v>
      </c>
      <c r="M37" s="96">
        <f t="shared" si="4"/>
        <v>800</v>
      </c>
    </row>
    <row r="38" spans="1:13" ht="24" customHeight="1" x14ac:dyDescent="0.25">
      <c r="A38" s="98">
        <v>21</v>
      </c>
      <c r="B38" s="110" t="s">
        <v>65</v>
      </c>
      <c r="C38" s="103"/>
      <c r="D38" s="104"/>
      <c r="E38" s="111">
        <v>12</v>
      </c>
      <c r="F38" s="96">
        <v>40</v>
      </c>
      <c r="G38" s="96">
        <v>12</v>
      </c>
      <c r="H38" s="96">
        <v>0</v>
      </c>
      <c r="I38" s="96">
        <f t="shared" si="0"/>
        <v>6</v>
      </c>
      <c r="J38" s="96">
        <f t="shared" si="2"/>
        <v>28.799999999999997</v>
      </c>
      <c r="K38" s="95">
        <f t="shared" si="1"/>
        <v>6</v>
      </c>
      <c r="L38" s="96">
        <f t="shared" si="3"/>
        <v>28.799999999999997</v>
      </c>
      <c r="M38" s="96">
        <f t="shared" si="4"/>
        <v>480</v>
      </c>
    </row>
    <row r="39" spans="1:13" ht="63.75" customHeight="1" x14ac:dyDescent="0.25">
      <c r="A39" s="98">
        <v>22</v>
      </c>
      <c r="B39" s="112" t="s">
        <v>66</v>
      </c>
      <c r="C39" s="103"/>
      <c r="D39" s="104"/>
      <c r="E39" s="111">
        <v>2</v>
      </c>
      <c r="F39" s="96">
        <v>2950</v>
      </c>
      <c r="G39" s="96">
        <v>18</v>
      </c>
      <c r="H39" s="96">
        <v>0</v>
      </c>
      <c r="I39" s="96">
        <f t="shared" si="0"/>
        <v>9</v>
      </c>
      <c r="J39" s="96">
        <f t="shared" si="2"/>
        <v>531</v>
      </c>
      <c r="K39" s="95">
        <f t="shared" si="1"/>
        <v>9</v>
      </c>
      <c r="L39" s="96">
        <f t="shared" si="3"/>
        <v>531</v>
      </c>
      <c r="M39" s="96">
        <f t="shared" si="4"/>
        <v>5900</v>
      </c>
    </row>
    <row r="40" spans="1:13" ht="75.75" customHeight="1" x14ac:dyDescent="0.25">
      <c r="A40" s="98">
        <v>23</v>
      </c>
      <c r="B40" s="110" t="s">
        <v>67</v>
      </c>
      <c r="C40" s="103"/>
      <c r="D40" s="104"/>
      <c r="E40" s="111">
        <v>2</v>
      </c>
      <c r="F40" s="96">
        <v>2550</v>
      </c>
      <c r="G40" s="96">
        <v>18</v>
      </c>
      <c r="H40" s="96">
        <v>0</v>
      </c>
      <c r="I40" s="96">
        <f t="shared" si="0"/>
        <v>9</v>
      </c>
      <c r="J40" s="96">
        <f t="shared" si="2"/>
        <v>459</v>
      </c>
      <c r="K40" s="95">
        <f t="shared" si="1"/>
        <v>9</v>
      </c>
      <c r="L40" s="96">
        <f t="shared" si="3"/>
        <v>459</v>
      </c>
      <c r="M40" s="96">
        <f t="shared" si="4"/>
        <v>5100</v>
      </c>
    </row>
    <row r="41" spans="1:13" ht="27.75" customHeight="1" x14ac:dyDescent="0.25">
      <c r="A41" s="98">
        <v>24</v>
      </c>
      <c r="B41" s="112" t="s">
        <v>68</v>
      </c>
      <c r="C41" s="103"/>
      <c r="D41" s="104"/>
      <c r="E41" s="111">
        <v>2</v>
      </c>
      <c r="F41" s="96">
        <v>950</v>
      </c>
      <c r="G41" s="96">
        <v>18</v>
      </c>
      <c r="H41" s="96">
        <v>0</v>
      </c>
      <c r="I41" s="96">
        <f t="shared" si="0"/>
        <v>9</v>
      </c>
      <c r="J41" s="96">
        <f t="shared" si="2"/>
        <v>171</v>
      </c>
      <c r="K41" s="95">
        <f t="shared" si="1"/>
        <v>9</v>
      </c>
      <c r="L41" s="96">
        <f t="shared" si="3"/>
        <v>171</v>
      </c>
      <c r="M41" s="96">
        <f t="shared" si="4"/>
        <v>1900</v>
      </c>
    </row>
    <row r="42" spans="1:13" ht="34.5" customHeight="1" x14ac:dyDescent="0.25">
      <c r="A42" s="98">
        <v>25</v>
      </c>
      <c r="B42" s="112" t="s">
        <v>69</v>
      </c>
      <c r="C42" s="103"/>
      <c r="D42" s="104"/>
      <c r="E42" s="111">
        <v>1</v>
      </c>
      <c r="F42" s="96">
        <v>850</v>
      </c>
      <c r="G42" s="96">
        <v>12</v>
      </c>
      <c r="H42" s="96">
        <v>0</v>
      </c>
      <c r="I42" s="96">
        <f t="shared" si="0"/>
        <v>6</v>
      </c>
      <c r="J42" s="96">
        <f t="shared" si="2"/>
        <v>51</v>
      </c>
      <c r="K42" s="95">
        <f t="shared" si="1"/>
        <v>6</v>
      </c>
      <c r="L42" s="96">
        <f t="shared" si="3"/>
        <v>51</v>
      </c>
      <c r="M42" s="96">
        <f t="shared" si="4"/>
        <v>850</v>
      </c>
    </row>
    <row r="43" spans="1:13" ht="39" customHeight="1" x14ac:dyDescent="0.25">
      <c r="A43" s="98">
        <v>26</v>
      </c>
      <c r="B43" s="110" t="s">
        <v>70</v>
      </c>
      <c r="C43" s="103"/>
      <c r="D43" s="104"/>
      <c r="E43" s="111">
        <v>12</v>
      </c>
      <c r="F43" s="96">
        <v>300</v>
      </c>
      <c r="G43" s="96">
        <v>18</v>
      </c>
      <c r="H43" s="96">
        <v>0</v>
      </c>
      <c r="I43" s="96">
        <f t="shared" si="0"/>
        <v>9</v>
      </c>
      <c r="J43" s="96">
        <f t="shared" si="2"/>
        <v>324</v>
      </c>
      <c r="K43" s="95">
        <f t="shared" si="1"/>
        <v>9</v>
      </c>
      <c r="L43" s="96">
        <f t="shared" si="3"/>
        <v>324</v>
      </c>
      <c r="M43" s="96">
        <f t="shared" si="4"/>
        <v>3600</v>
      </c>
    </row>
    <row r="44" spans="1:13" ht="37.5" customHeight="1" x14ac:dyDescent="0.25">
      <c r="A44" s="98">
        <v>27</v>
      </c>
      <c r="B44" s="110" t="s">
        <v>71</v>
      </c>
      <c r="C44" s="103"/>
      <c r="D44" s="104"/>
      <c r="E44" s="111">
        <v>6</v>
      </c>
      <c r="F44" s="96">
        <v>450</v>
      </c>
      <c r="G44" s="96">
        <v>18</v>
      </c>
      <c r="H44" s="96">
        <v>0</v>
      </c>
      <c r="I44" s="96">
        <f t="shared" si="0"/>
        <v>9</v>
      </c>
      <c r="J44" s="96">
        <f t="shared" si="2"/>
        <v>243</v>
      </c>
      <c r="K44" s="95">
        <f t="shared" si="1"/>
        <v>9</v>
      </c>
      <c r="L44" s="96">
        <f t="shared" si="3"/>
        <v>243</v>
      </c>
      <c r="M44" s="96">
        <f t="shared" si="4"/>
        <v>2700</v>
      </c>
    </row>
    <row r="45" spans="1:13" ht="24" customHeight="1" x14ac:dyDescent="0.25">
      <c r="A45" s="98">
        <v>28</v>
      </c>
      <c r="B45" s="110" t="s">
        <v>72</v>
      </c>
      <c r="C45" s="103"/>
      <c r="D45" s="104"/>
      <c r="E45" s="111">
        <v>1</v>
      </c>
      <c r="F45" s="96">
        <v>350</v>
      </c>
      <c r="G45" s="96">
        <v>12</v>
      </c>
      <c r="H45" s="96">
        <v>0</v>
      </c>
      <c r="I45" s="96">
        <f t="shared" si="0"/>
        <v>6</v>
      </c>
      <c r="J45" s="96">
        <f t="shared" si="2"/>
        <v>21</v>
      </c>
      <c r="K45" s="95">
        <f t="shared" si="1"/>
        <v>6</v>
      </c>
      <c r="L45" s="96">
        <f t="shared" si="3"/>
        <v>21</v>
      </c>
      <c r="M45" s="96">
        <f t="shared" si="4"/>
        <v>350</v>
      </c>
    </row>
    <row r="46" spans="1:13" ht="24" customHeight="1" x14ac:dyDescent="0.25">
      <c r="A46" s="98">
        <v>29</v>
      </c>
      <c r="B46" s="110" t="s">
        <v>73</v>
      </c>
      <c r="C46" s="103"/>
      <c r="D46" s="104"/>
      <c r="E46" s="111">
        <v>2</v>
      </c>
      <c r="F46" s="96">
        <v>275</v>
      </c>
      <c r="G46" s="96">
        <v>12</v>
      </c>
      <c r="H46" s="96">
        <v>0</v>
      </c>
      <c r="I46" s="96">
        <f t="shared" si="0"/>
        <v>6</v>
      </c>
      <c r="J46" s="96">
        <f t="shared" si="2"/>
        <v>33</v>
      </c>
      <c r="K46" s="95">
        <f t="shared" si="1"/>
        <v>6</v>
      </c>
      <c r="L46" s="96">
        <f t="shared" si="3"/>
        <v>33</v>
      </c>
      <c r="M46" s="96">
        <f t="shared" si="4"/>
        <v>550</v>
      </c>
    </row>
    <row r="47" spans="1:13" ht="24" customHeight="1" x14ac:dyDescent="0.25">
      <c r="A47" s="98">
        <v>30</v>
      </c>
      <c r="B47" s="112" t="s">
        <v>74</v>
      </c>
      <c r="C47" s="103" t="s">
        <v>144</v>
      </c>
      <c r="D47" s="104"/>
      <c r="E47" s="111">
        <v>1</v>
      </c>
      <c r="F47" s="96">
        <v>9500</v>
      </c>
      <c r="G47" s="96">
        <v>12</v>
      </c>
      <c r="H47" s="96">
        <v>0</v>
      </c>
      <c r="I47" s="96">
        <f t="shared" si="0"/>
        <v>6</v>
      </c>
      <c r="J47" s="96">
        <f t="shared" si="2"/>
        <v>570</v>
      </c>
      <c r="K47" s="95">
        <f t="shared" si="1"/>
        <v>6</v>
      </c>
      <c r="L47" s="96">
        <f t="shared" si="3"/>
        <v>570</v>
      </c>
      <c r="M47" s="96">
        <f t="shared" si="4"/>
        <v>9500</v>
      </c>
    </row>
    <row r="48" spans="1:13" ht="51.75" customHeight="1" x14ac:dyDescent="0.25">
      <c r="A48" s="98">
        <v>31</v>
      </c>
      <c r="B48" s="110" t="s">
        <v>75</v>
      </c>
      <c r="C48" s="103"/>
      <c r="D48" s="104"/>
      <c r="E48" s="111">
        <v>1</v>
      </c>
      <c r="F48" s="96">
        <v>3500</v>
      </c>
      <c r="G48" s="96">
        <v>18</v>
      </c>
      <c r="H48" s="96">
        <v>0</v>
      </c>
      <c r="I48" s="96">
        <f t="shared" si="0"/>
        <v>9</v>
      </c>
      <c r="J48" s="96">
        <f t="shared" si="2"/>
        <v>315</v>
      </c>
      <c r="K48" s="95">
        <f t="shared" si="1"/>
        <v>9</v>
      </c>
      <c r="L48" s="96">
        <f t="shared" si="3"/>
        <v>315</v>
      </c>
      <c r="M48" s="96">
        <f t="shared" si="4"/>
        <v>3500</v>
      </c>
    </row>
    <row r="49" spans="1:13" ht="75" customHeight="1" x14ac:dyDescent="0.25">
      <c r="A49" s="98">
        <v>32</v>
      </c>
      <c r="B49" s="112" t="s">
        <v>76</v>
      </c>
      <c r="C49" s="103"/>
      <c r="D49" s="104"/>
      <c r="E49" s="111">
        <v>1</v>
      </c>
      <c r="F49" s="96">
        <v>750</v>
      </c>
      <c r="G49" s="96">
        <v>12</v>
      </c>
      <c r="H49" s="96">
        <v>0</v>
      </c>
      <c r="I49" s="96">
        <f t="shared" si="0"/>
        <v>6</v>
      </c>
      <c r="J49" s="96">
        <f t="shared" si="2"/>
        <v>45</v>
      </c>
      <c r="K49" s="95">
        <f t="shared" si="1"/>
        <v>6</v>
      </c>
      <c r="L49" s="96">
        <f t="shared" si="3"/>
        <v>45</v>
      </c>
      <c r="M49" s="96">
        <f t="shared" si="4"/>
        <v>750</v>
      </c>
    </row>
    <row r="50" spans="1:13" ht="34.5" customHeight="1" x14ac:dyDescent="0.25">
      <c r="A50" s="98">
        <v>33</v>
      </c>
      <c r="B50" s="110" t="s">
        <v>77</v>
      </c>
      <c r="C50" s="103"/>
      <c r="D50" s="104"/>
      <c r="E50" s="111">
        <v>1</v>
      </c>
      <c r="F50" s="96">
        <v>493</v>
      </c>
      <c r="G50" s="96">
        <v>18</v>
      </c>
      <c r="H50" s="96">
        <v>0</v>
      </c>
      <c r="I50" s="96">
        <f t="shared" si="0"/>
        <v>9</v>
      </c>
      <c r="J50" s="96">
        <f t="shared" si="2"/>
        <v>44.37</v>
      </c>
      <c r="K50" s="95">
        <f t="shared" si="1"/>
        <v>9</v>
      </c>
      <c r="L50" s="96">
        <f t="shared" si="3"/>
        <v>44.37</v>
      </c>
      <c r="M50" s="96">
        <f t="shared" si="4"/>
        <v>493</v>
      </c>
    </row>
    <row r="51" spans="1:13" ht="35.25" customHeight="1" x14ac:dyDescent="0.25">
      <c r="A51" s="98">
        <v>34</v>
      </c>
      <c r="B51" s="112" t="s">
        <v>78</v>
      </c>
      <c r="C51" s="103"/>
      <c r="D51" s="104"/>
      <c r="E51" s="111">
        <v>5</v>
      </c>
      <c r="F51" s="96">
        <v>1250</v>
      </c>
      <c r="G51" s="96">
        <v>12</v>
      </c>
      <c r="H51" s="96">
        <v>0</v>
      </c>
      <c r="I51" s="96">
        <f t="shared" si="0"/>
        <v>6</v>
      </c>
      <c r="J51" s="96">
        <f t="shared" si="2"/>
        <v>375</v>
      </c>
      <c r="K51" s="95">
        <f t="shared" si="1"/>
        <v>6</v>
      </c>
      <c r="L51" s="96">
        <f t="shared" si="3"/>
        <v>375</v>
      </c>
      <c r="M51" s="96">
        <f t="shared" si="4"/>
        <v>6250</v>
      </c>
    </row>
    <row r="52" spans="1:13" ht="24" customHeight="1" x14ac:dyDescent="0.25">
      <c r="A52" s="98">
        <v>35</v>
      </c>
      <c r="B52" s="110" t="s">
        <v>79</v>
      </c>
      <c r="C52" s="103"/>
      <c r="D52" s="104"/>
      <c r="E52" s="111">
        <v>1</v>
      </c>
      <c r="F52" s="96">
        <v>468</v>
      </c>
      <c r="G52" s="96">
        <v>18</v>
      </c>
      <c r="H52" s="96">
        <v>0</v>
      </c>
      <c r="I52" s="96">
        <f t="shared" si="0"/>
        <v>9</v>
      </c>
      <c r="J52" s="96">
        <f t="shared" si="2"/>
        <v>42.12</v>
      </c>
      <c r="K52" s="95">
        <f t="shared" si="1"/>
        <v>9</v>
      </c>
      <c r="L52" s="96">
        <f t="shared" si="3"/>
        <v>42.12</v>
      </c>
      <c r="M52" s="96">
        <f t="shared" si="4"/>
        <v>468</v>
      </c>
    </row>
    <row r="53" spans="1:13" ht="24" customHeight="1" x14ac:dyDescent="0.25">
      <c r="A53" s="98">
        <v>36</v>
      </c>
      <c r="B53" s="110" t="s">
        <v>80</v>
      </c>
      <c r="C53" s="103"/>
      <c r="D53" s="104"/>
      <c r="E53" s="111">
        <v>2</v>
      </c>
      <c r="F53" s="96">
        <v>446</v>
      </c>
      <c r="G53" s="96">
        <v>18</v>
      </c>
      <c r="H53" s="96">
        <v>0</v>
      </c>
      <c r="I53" s="96">
        <f t="shared" si="0"/>
        <v>9</v>
      </c>
      <c r="J53" s="96">
        <f t="shared" si="2"/>
        <v>80.28</v>
      </c>
      <c r="K53" s="95">
        <f t="shared" si="1"/>
        <v>9</v>
      </c>
      <c r="L53" s="96">
        <f t="shared" si="3"/>
        <v>80.28</v>
      </c>
      <c r="M53" s="96">
        <f t="shared" si="4"/>
        <v>892</v>
      </c>
    </row>
    <row r="54" spans="1:13" ht="24" customHeight="1" x14ac:dyDescent="0.25">
      <c r="A54" s="98">
        <v>37</v>
      </c>
      <c r="B54" s="110" t="s">
        <v>81</v>
      </c>
      <c r="C54" s="103"/>
      <c r="D54" s="104"/>
      <c r="E54" s="111">
        <v>2</v>
      </c>
      <c r="F54" s="96">
        <v>450</v>
      </c>
      <c r="G54" s="96">
        <v>18</v>
      </c>
      <c r="H54" s="96">
        <v>0</v>
      </c>
      <c r="I54" s="96">
        <f t="shared" si="0"/>
        <v>9</v>
      </c>
      <c r="J54" s="96">
        <f t="shared" si="2"/>
        <v>81</v>
      </c>
      <c r="K54" s="95">
        <f t="shared" si="1"/>
        <v>9</v>
      </c>
      <c r="L54" s="96">
        <f t="shared" si="3"/>
        <v>81</v>
      </c>
      <c r="M54" s="96">
        <f t="shared" si="4"/>
        <v>900</v>
      </c>
    </row>
    <row r="55" spans="1:13" ht="39.75" customHeight="1" x14ac:dyDescent="0.25">
      <c r="A55" s="98">
        <v>38</v>
      </c>
      <c r="B55" s="112" t="s">
        <v>141</v>
      </c>
      <c r="C55" s="103" t="s">
        <v>142</v>
      </c>
      <c r="D55" s="104"/>
      <c r="E55" s="111">
        <v>48</v>
      </c>
      <c r="F55" s="96">
        <v>198</v>
      </c>
      <c r="G55" s="96">
        <v>12</v>
      </c>
      <c r="H55" s="96">
        <v>0</v>
      </c>
      <c r="I55" s="96">
        <f t="shared" si="0"/>
        <v>6</v>
      </c>
      <c r="J55" s="96">
        <f t="shared" si="2"/>
        <v>570.24</v>
      </c>
      <c r="K55" s="95">
        <f t="shared" si="1"/>
        <v>6</v>
      </c>
      <c r="L55" s="96">
        <f t="shared" si="3"/>
        <v>570.24</v>
      </c>
      <c r="M55" s="96">
        <f t="shared" si="4"/>
        <v>9504</v>
      </c>
    </row>
    <row r="56" spans="1:13" ht="24" customHeight="1" x14ac:dyDescent="0.25">
      <c r="A56" s="98">
        <v>39</v>
      </c>
      <c r="B56" s="112" t="s">
        <v>82</v>
      </c>
      <c r="C56" s="103"/>
      <c r="D56" s="104"/>
      <c r="E56" s="111">
        <v>2</v>
      </c>
      <c r="F56" s="96">
        <v>800</v>
      </c>
      <c r="G56" s="96">
        <v>18</v>
      </c>
      <c r="H56" s="96">
        <v>0</v>
      </c>
      <c r="I56" s="96">
        <f t="shared" si="0"/>
        <v>9</v>
      </c>
      <c r="J56" s="96">
        <f t="shared" si="2"/>
        <v>144</v>
      </c>
      <c r="K56" s="95">
        <f t="shared" si="1"/>
        <v>9</v>
      </c>
      <c r="L56" s="96">
        <f t="shared" si="3"/>
        <v>144</v>
      </c>
      <c r="M56" s="96">
        <f t="shared" si="4"/>
        <v>1600</v>
      </c>
    </row>
    <row r="57" spans="1:13" ht="33.75" customHeight="1" x14ac:dyDescent="0.25">
      <c r="A57" s="98">
        <v>40</v>
      </c>
      <c r="B57" s="110" t="s">
        <v>83</v>
      </c>
      <c r="C57" s="103"/>
      <c r="D57" s="104"/>
      <c r="E57" s="111">
        <v>6</v>
      </c>
      <c r="F57" s="96">
        <v>120</v>
      </c>
      <c r="G57" s="96">
        <v>12</v>
      </c>
      <c r="H57" s="96">
        <v>0</v>
      </c>
      <c r="I57" s="96">
        <f t="shared" si="0"/>
        <v>6</v>
      </c>
      <c r="J57" s="96">
        <f t="shared" si="2"/>
        <v>43.199999999999996</v>
      </c>
      <c r="K57" s="95">
        <f t="shared" si="1"/>
        <v>6</v>
      </c>
      <c r="L57" s="96">
        <f t="shared" si="3"/>
        <v>43.199999999999996</v>
      </c>
      <c r="M57" s="96">
        <f t="shared" si="4"/>
        <v>720</v>
      </c>
    </row>
    <row r="58" spans="1:13" ht="24" customHeight="1" x14ac:dyDescent="0.25">
      <c r="A58" s="98">
        <v>41</v>
      </c>
      <c r="B58" s="112" t="s">
        <v>84</v>
      </c>
      <c r="C58" s="103"/>
      <c r="D58" s="104"/>
      <c r="E58" s="111">
        <v>6</v>
      </c>
      <c r="F58" s="96">
        <v>47</v>
      </c>
      <c r="G58" s="96">
        <v>18</v>
      </c>
      <c r="H58" s="96">
        <v>0</v>
      </c>
      <c r="I58" s="96">
        <f t="shared" si="0"/>
        <v>9</v>
      </c>
      <c r="J58" s="96">
        <f t="shared" si="2"/>
        <v>25.38</v>
      </c>
      <c r="K58" s="95">
        <f t="shared" si="1"/>
        <v>9</v>
      </c>
      <c r="L58" s="96">
        <f t="shared" si="3"/>
        <v>25.38</v>
      </c>
      <c r="M58" s="96">
        <f t="shared" si="4"/>
        <v>282</v>
      </c>
    </row>
    <row r="59" spans="1:13" ht="24" customHeight="1" x14ac:dyDescent="0.25">
      <c r="A59" s="98">
        <v>42</v>
      </c>
      <c r="B59" s="110" t="s">
        <v>85</v>
      </c>
      <c r="C59" s="103"/>
      <c r="D59" s="104"/>
      <c r="E59" s="111">
        <v>2</v>
      </c>
      <c r="F59" s="96">
        <v>30</v>
      </c>
      <c r="G59" s="96">
        <v>18</v>
      </c>
      <c r="H59" s="96">
        <v>0</v>
      </c>
      <c r="I59" s="96">
        <f t="shared" si="0"/>
        <v>9</v>
      </c>
      <c r="J59" s="96">
        <f t="shared" si="2"/>
        <v>5.3999999999999995</v>
      </c>
      <c r="K59" s="95">
        <f t="shared" si="1"/>
        <v>9</v>
      </c>
      <c r="L59" s="96">
        <f t="shared" si="3"/>
        <v>5.3999999999999995</v>
      </c>
      <c r="M59" s="96">
        <f t="shared" si="4"/>
        <v>60</v>
      </c>
    </row>
    <row r="60" spans="1:13" ht="24" customHeight="1" x14ac:dyDescent="0.25">
      <c r="A60" s="98">
        <v>43</v>
      </c>
      <c r="B60" s="110" t="s">
        <v>86</v>
      </c>
      <c r="C60" s="103" t="s">
        <v>143</v>
      </c>
      <c r="D60" s="104"/>
      <c r="E60" s="111">
        <v>2</v>
      </c>
      <c r="F60" s="96">
        <v>3500</v>
      </c>
      <c r="G60" s="96">
        <v>18</v>
      </c>
      <c r="H60" s="96">
        <v>0</v>
      </c>
      <c r="I60" s="96">
        <f t="shared" si="0"/>
        <v>9</v>
      </c>
      <c r="J60" s="96">
        <f t="shared" si="2"/>
        <v>630</v>
      </c>
      <c r="K60" s="95">
        <f t="shared" si="1"/>
        <v>9</v>
      </c>
      <c r="L60" s="96">
        <f t="shared" si="3"/>
        <v>630</v>
      </c>
      <c r="M60" s="96">
        <f t="shared" si="4"/>
        <v>7000</v>
      </c>
    </row>
    <row r="61" spans="1:13" ht="39" customHeight="1" x14ac:dyDescent="0.25">
      <c r="A61" s="98">
        <v>44</v>
      </c>
      <c r="B61" s="110" t="s">
        <v>87</v>
      </c>
      <c r="C61" s="103" t="s">
        <v>135</v>
      </c>
      <c r="D61" s="104"/>
      <c r="E61" s="111">
        <v>12</v>
      </c>
      <c r="F61" s="96">
        <v>508</v>
      </c>
      <c r="G61" s="96">
        <v>12</v>
      </c>
      <c r="H61" s="96">
        <v>0</v>
      </c>
      <c r="I61" s="96">
        <f t="shared" si="0"/>
        <v>6</v>
      </c>
      <c r="J61" s="96">
        <f t="shared" si="2"/>
        <v>365.76</v>
      </c>
      <c r="K61" s="95">
        <f t="shared" si="1"/>
        <v>6</v>
      </c>
      <c r="L61" s="96">
        <f t="shared" si="3"/>
        <v>365.76</v>
      </c>
      <c r="M61" s="96">
        <f t="shared" si="4"/>
        <v>6096</v>
      </c>
    </row>
    <row r="62" spans="1:13" ht="39" customHeight="1" x14ac:dyDescent="0.25">
      <c r="A62" s="98">
        <v>45</v>
      </c>
      <c r="B62" s="110" t="s">
        <v>88</v>
      </c>
      <c r="C62" s="103" t="s">
        <v>135</v>
      </c>
      <c r="D62" s="104"/>
      <c r="E62" s="111">
        <v>6</v>
      </c>
      <c r="F62" s="96">
        <v>355</v>
      </c>
      <c r="G62" s="96">
        <v>12</v>
      </c>
      <c r="H62" s="96">
        <v>0</v>
      </c>
      <c r="I62" s="96">
        <f t="shared" si="0"/>
        <v>6</v>
      </c>
      <c r="J62" s="96">
        <f t="shared" si="2"/>
        <v>127.8</v>
      </c>
      <c r="K62" s="95">
        <f t="shared" si="1"/>
        <v>6</v>
      </c>
      <c r="L62" s="96">
        <f t="shared" si="3"/>
        <v>127.8</v>
      </c>
      <c r="M62" s="96">
        <f t="shared" si="4"/>
        <v>2130</v>
      </c>
    </row>
    <row r="63" spans="1:13" ht="24" customHeight="1" x14ac:dyDescent="0.25">
      <c r="A63" s="98">
        <v>46</v>
      </c>
      <c r="B63" s="112" t="s">
        <v>89</v>
      </c>
      <c r="C63" s="103"/>
      <c r="D63" s="104"/>
      <c r="E63" s="111">
        <v>1</v>
      </c>
      <c r="F63" s="96">
        <v>1950</v>
      </c>
      <c r="G63" s="96">
        <v>18</v>
      </c>
      <c r="H63" s="96">
        <v>0</v>
      </c>
      <c r="I63" s="96">
        <f t="shared" si="0"/>
        <v>9</v>
      </c>
      <c r="J63" s="96">
        <f t="shared" si="2"/>
        <v>175.5</v>
      </c>
      <c r="K63" s="95">
        <f t="shared" si="1"/>
        <v>9</v>
      </c>
      <c r="L63" s="96">
        <f t="shared" si="3"/>
        <v>175.5</v>
      </c>
      <c r="M63" s="96">
        <f t="shared" si="4"/>
        <v>1950</v>
      </c>
    </row>
    <row r="64" spans="1:13" ht="24" customHeight="1" x14ac:dyDescent="0.25">
      <c r="A64" s="98">
        <v>47</v>
      </c>
      <c r="B64" s="110" t="s">
        <v>90</v>
      </c>
      <c r="C64" s="103"/>
      <c r="D64" s="104"/>
      <c r="E64" s="111">
        <v>6</v>
      </c>
      <c r="F64" s="96">
        <v>748</v>
      </c>
      <c r="G64" s="96">
        <v>12</v>
      </c>
      <c r="H64" s="96">
        <v>0</v>
      </c>
      <c r="I64" s="96">
        <f t="shared" si="0"/>
        <v>6</v>
      </c>
      <c r="J64" s="96">
        <f t="shared" si="2"/>
        <v>269.27999999999997</v>
      </c>
      <c r="K64" s="95">
        <f t="shared" si="1"/>
        <v>6</v>
      </c>
      <c r="L64" s="96">
        <f t="shared" si="3"/>
        <v>269.27999999999997</v>
      </c>
      <c r="M64" s="96">
        <f t="shared" si="4"/>
        <v>4488</v>
      </c>
    </row>
    <row r="65" spans="1:13" ht="24" customHeight="1" x14ac:dyDescent="0.25">
      <c r="A65" s="98">
        <v>48</v>
      </c>
      <c r="B65" s="110" t="s">
        <v>91</v>
      </c>
      <c r="C65" s="103"/>
      <c r="D65" s="104"/>
      <c r="E65" s="111">
        <v>2</v>
      </c>
      <c r="F65" s="96">
        <v>1450</v>
      </c>
      <c r="G65" s="96">
        <v>12</v>
      </c>
      <c r="H65" s="96">
        <v>0</v>
      </c>
      <c r="I65" s="96">
        <f t="shared" si="0"/>
        <v>6</v>
      </c>
      <c r="J65" s="96">
        <f t="shared" si="2"/>
        <v>174</v>
      </c>
      <c r="K65" s="95">
        <f t="shared" si="1"/>
        <v>6</v>
      </c>
      <c r="L65" s="96">
        <f t="shared" si="3"/>
        <v>174</v>
      </c>
      <c r="M65" s="96">
        <f t="shared" si="4"/>
        <v>2900</v>
      </c>
    </row>
    <row r="66" spans="1:13" ht="24" customHeight="1" x14ac:dyDescent="0.25">
      <c r="A66" s="98">
        <v>49</v>
      </c>
      <c r="B66" s="110" t="s">
        <v>92</v>
      </c>
      <c r="C66" s="103"/>
      <c r="D66" s="104"/>
      <c r="E66" s="111">
        <v>2</v>
      </c>
      <c r="F66" s="96">
        <v>180</v>
      </c>
      <c r="G66" s="96">
        <v>12</v>
      </c>
      <c r="H66" s="96">
        <v>0</v>
      </c>
      <c r="I66" s="96">
        <f t="shared" si="0"/>
        <v>6</v>
      </c>
      <c r="J66" s="96">
        <f t="shared" si="2"/>
        <v>21.599999999999998</v>
      </c>
      <c r="K66" s="95">
        <f t="shared" si="1"/>
        <v>6</v>
      </c>
      <c r="L66" s="96">
        <f t="shared" si="3"/>
        <v>21.599999999999998</v>
      </c>
      <c r="M66" s="96">
        <f t="shared" si="4"/>
        <v>360</v>
      </c>
    </row>
    <row r="67" spans="1:13" ht="41.25" customHeight="1" x14ac:dyDescent="0.25">
      <c r="A67" s="98">
        <v>50</v>
      </c>
      <c r="B67" s="112" t="s">
        <v>93</v>
      </c>
      <c r="C67" s="103" t="s">
        <v>135</v>
      </c>
      <c r="D67" s="104"/>
      <c r="E67" s="111">
        <v>5</v>
      </c>
      <c r="F67" s="96">
        <v>850</v>
      </c>
      <c r="G67" s="96">
        <v>12</v>
      </c>
      <c r="H67" s="96">
        <v>0</v>
      </c>
      <c r="I67" s="96">
        <f t="shared" si="0"/>
        <v>6</v>
      </c>
      <c r="J67" s="96">
        <f t="shared" si="2"/>
        <v>255</v>
      </c>
      <c r="K67" s="95">
        <f t="shared" si="1"/>
        <v>6</v>
      </c>
      <c r="L67" s="96">
        <f t="shared" si="3"/>
        <v>255</v>
      </c>
      <c r="M67" s="96">
        <f t="shared" si="4"/>
        <v>4250</v>
      </c>
    </row>
    <row r="68" spans="1:13" ht="24" customHeight="1" x14ac:dyDescent="0.25">
      <c r="A68" s="98">
        <v>51</v>
      </c>
      <c r="B68" s="112" t="s">
        <v>94</v>
      </c>
      <c r="C68" s="103"/>
      <c r="D68" s="104"/>
      <c r="E68" s="111">
        <v>12</v>
      </c>
      <c r="F68" s="96">
        <v>160</v>
      </c>
      <c r="G68" s="96">
        <v>18</v>
      </c>
      <c r="H68" s="96">
        <v>0</v>
      </c>
      <c r="I68" s="96">
        <f t="shared" si="0"/>
        <v>9</v>
      </c>
      <c r="J68" s="96">
        <f t="shared" si="2"/>
        <v>172.79999999999998</v>
      </c>
      <c r="K68" s="95">
        <f t="shared" si="1"/>
        <v>9</v>
      </c>
      <c r="L68" s="96">
        <f t="shared" si="3"/>
        <v>172.79999999999998</v>
      </c>
      <c r="M68" s="96">
        <f t="shared" si="4"/>
        <v>1920</v>
      </c>
    </row>
    <row r="69" spans="1:13" ht="24" customHeight="1" x14ac:dyDescent="0.25">
      <c r="A69" s="98">
        <v>52</v>
      </c>
      <c r="B69" s="112" t="s">
        <v>95</v>
      </c>
      <c r="C69" s="103"/>
      <c r="D69" s="104"/>
      <c r="E69" s="111">
        <v>2</v>
      </c>
      <c r="F69" s="96">
        <v>250</v>
      </c>
      <c r="G69" s="96">
        <v>18</v>
      </c>
      <c r="H69" s="96">
        <v>0</v>
      </c>
      <c r="I69" s="96">
        <f t="shared" si="0"/>
        <v>9</v>
      </c>
      <c r="J69" s="96">
        <f t="shared" si="2"/>
        <v>45</v>
      </c>
      <c r="K69" s="95">
        <f t="shared" si="1"/>
        <v>9</v>
      </c>
      <c r="L69" s="96">
        <f t="shared" si="3"/>
        <v>45</v>
      </c>
      <c r="M69" s="96">
        <f t="shared" si="4"/>
        <v>500</v>
      </c>
    </row>
    <row r="70" spans="1:13" ht="35.25" customHeight="1" x14ac:dyDescent="0.25">
      <c r="A70" s="98">
        <v>53</v>
      </c>
      <c r="B70" s="110" t="s">
        <v>96</v>
      </c>
      <c r="C70" s="103" t="s">
        <v>135</v>
      </c>
      <c r="D70" s="104"/>
      <c r="E70" s="111">
        <v>6</v>
      </c>
      <c r="F70" s="96">
        <v>290</v>
      </c>
      <c r="G70" s="96">
        <v>12</v>
      </c>
      <c r="H70" s="96">
        <v>0</v>
      </c>
      <c r="I70" s="96">
        <f t="shared" si="0"/>
        <v>6</v>
      </c>
      <c r="J70" s="96">
        <f t="shared" si="2"/>
        <v>104.39999999999999</v>
      </c>
      <c r="K70" s="95">
        <f t="shared" si="1"/>
        <v>6</v>
      </c>
      <c r="L70" s="96">
        <f t="shared" si="3"/>
        <v>104.39999999999999</v>
      </c>
      <c r="M70" s="96">
        <f t="shared" si="4"/>
        <v>1740</v>
      </c>
    </row>
    <row r="71" spans="1:13" ht="35.25" customHeight="1" x14ac:dyDescent="0.25">
      <c r="A71" s="98">
        <v>54</v>
      </c>
      <c r="B71" s="110" t="s">
        <v>97</v>
      </c>
      <c r="C71" s="103" t="s">
        <v>135</v>
      </c>
      <c r="D71" s="104"/>
      <c r="E71" s="111">
        <v>12</v>
      </c>
      <c r="F71" s="96">
        <v>260</v>
      </c>
      <c r="G71" s="96">
        <v>12</v>
      </c>
      <c r="H71" s="96">
        <v>0</v>
      </c>
      <c r="I71" s="96">
        <f t="shared" si="0"/>
        <v>6</v>
      </c>
      <c r="J71" s="96">
        <f t="shared" si="2"/>
        <v>187.2</v>
      </c>
      <c r="K71" s="95">
        <f t="shared" si="1"/>
        <v>6</v>
      </c>
      <c r="L71" s="96">
        <f t="shared" si="3"/>
        <v>187.2</v>
      </c>
      <c r="M71" s="96">
        <f t="shared" si="4"/>
        <v>3120</v>
      </c>
    </row>
    <row r="72" spans="1:13" ht="24" customHeight="1" x14ac:dyDescent="0.25">
      <c r="A72" s="98">
        <v>55</v>
      </c>
      <c r="B72" s="110" t="s">
        <v>98</v>
      </c>
      <c r="C72" s="103"/>
      <c r="D72" s="104"/>
      <c r="E72" s="111">
        <v>2</v>
      </c>
      <c r="F72" s="96">
        <v>180</v>
      </c>
      <c r="G72" s="96">
        <v>18</v>
      </c>
      <c r="H72" s="96">
        <v>0</v>
      </c>
      <c r="I72" s="96">
        <f t="shared" si="0"/>
        <v>9</v>
      </c>
      <c r="J72" s="96">
        <f t="shared" si="2"/>
        <v>32.4</v>
      </c>
      <c r="K72" s="95">
        <f t="shared" si="1"/>
        <v>9</v>
      </c>
      <c r="L72" s="96">
        <f t="shared" si="3"/>
        <v>32.4</v>
      </c>
      <c r="M72" s="96">
        <f t="shared" si="4"/>
        <v>360</v>
      </c>
    </row>
    <row r="73" spans="1:13" ht="24" customHeight="1" x14ac:dyDescent="0.25">
      <c r="A73" s="98">
        <v>56</v>
      </c>
      <c r="B73" s="112" t="s">
        <v>99</v>
      </c>
      <c r="C73" s="103"/>
      <c r="D73" s="104"/>
      <c r="E73" s="111">
        <v>2</v>
      </c>
      <c r="F73" s="96">
        <v>275</v>
      </c>
      <c r="G73" s="96">
        <v>18</v>
      </c>
      <c r="H73" s="96">
        <v>0</v>
      </c>
      <c r="I73" s="96">
        <f t="shared" si="0"/>
        <v>9</v>
      </c>
      <c r="J73" s="96">
        <f t="shared" si="2"/>
        <v>49.5</v>
      </c>
      <c r="K73" s="95">
        <f t="shared" si="1"/>
        <v>9</v>
      </c>
      <c r="L73" s="96">
        <f t="shared" si="3"/>
        <v>49.5</v>
      </c>
      <c r="M73" s="96">
        <f t="shared" si="4"/>
        <v>550</v>
      </c>
    </row>
    <row r="74" spans="1:13" ht="24" customHeight="1" x14ac:dyDescent="0.25">
      <c r="A74" s="98">
        <v>57</v>
      </c>
      <c r="B74" s="110" t="s">
        <v>100</v>
      </c>
      <c r="C74" s="103"/>
      <c r="D74" s="104"/>
      <c r="E74" s="111">
        <v>1</v>
      </c>
      <c r="F74" s="96">
        <v>48620</v>
      </c>
      <c r="G74" s="96">
        <v>18</v>
      </c>
      <c r="H74" s="96">
        <v>0</v>
      </c>
      <c r="I74" s="96">
        <f t="shared" si="0"/>
        <v>9</v>
      </c>
      <c r="J74" s="96">
        <f t="shared" si="2"/>
        <v>4375.8</v>
      </c>
      <c r="K74" s="95">
        <f t="shared" si="1"/>
        <v>9</v>
      </c>
      <c r="L74" s="96">
        <f t="shared" si="3"/>
        <v>4375.8</v>
      </c>
      <c r="M74" s="96">
        <f t="shared" si="4"/>
        <v>48620</v>
      </c>
    </row>
    <row r="75" spans="1:13" ht="24" customHeight="1" x14ac:dyDescent="0.25">
      <c r="A75" s="98">
        <v>58</v>
      </c>
      <c r="B75" s="110" t="s">
        <v>101</v>
      </c>
      <c r="C75" s="103"/>
      <c r="D75" s="104"/>
      <c r="E75" s="111">
        <v>1</v>
      </c>
      <c r="F75" s="96">
        <v>48620</v>
      </c>
      <c r="G75" s="96">
        <v>18</v>
      </c>
      <c r="H75" s="96">
        <v>0</v>
      </c>
      <c r="I75" s="96">
        <f t="shared" si="0"/>
        <v>9</v>
      </c>
      <c r="J75" s="96">
        <f t="shared" si="2"/>
        <v>4375.8</v>
      </c>
      <c r="K75" s="95">
        <f t="shared" si="1"/>
        <v>9</v>
      </c>
      <c r="L75" s="96">
        <f t="shared" si="3"/>
        <v>4375.8</v>
      </c>
      <c r="M75" s="96">
        <f t="shared" si="4"/>
        <v>48620</v>
      </c>
    </row>
    <row r="76" spans="1:13" ht="33.75" customHeight="1" x14ac:dyDescent="0.25">
      <c r="A76" s="98">
        <v>59</v>
      </c>
      <c r="B76" s="112" t="s">
        <v>102</v>
      </c>
      <c r="C76" s="103"/>
      <c r="D76" s="104"/>
      <c r="E76" s="111">
        <v>2</v>
      </c>
      <c r="F76" s="96">
        <v>395</v>
      </c>
      <c r="G76" s="96">
        <v>12</v>
      </c>
      <c r="H76" s="96">
        <v>0</v>
      </c>
      <c r="I76" s="96">
        <f t="shared" si="0"/>
        <v>6</v>
      </c>
      <c r="J76" s="96">
        <f t="shared" si="2"/>
        <v>47.4</v>
      </c>
      <c r="K76" s="95">
        <f t="shared" si="1"/>
        <v>6</v>
      </c>
      <c r="L76" s="96">
        <f t="shared" si="3"/>
        <v>47.4</v>
      </c>
      <c r="M76" s="96">
        <f t="shared" si="4"/>
        <v>790</v>
      </c>
    </row>
    <row r="77" spans="1:13" ht="24" customHeight="1" x14ac:dyDescent="0.25">
      <c r="A77" s="98">
        <v>60</v>
      </c>
      <c r="B77" s="110" t="s">
        <v>103</v>
      </c>
      <c r="C77" s="103"/>
      <c r="D77" s="104"/>
      <c r="E77" s="111">
        <v>1</v>
      </c>
      <c r="F77" s="96">
        <v>350</v>
      </c>
      <c r="G77" s="96">
        <v>12</v>
      </c>
      <c r="H77" s="96">
        <v>0</v>
      </c>
      <c r="I77" s="96">
        <f t="shared" si="0"/>
        <v>6</v>
      </c>
      <c r="J77" s="96">
        <f t="shared" si="2"/>
        <v>21</v>
      </c>
      <c r="K77" s="95">
        <f t="shared" si="1"/>
        <v>6</v>
      </c>
      <c r="L77" s="96">
        <f t="shared" si="3"/>
        <v>21</v>
      </c>
      <c r="M77" s="96">
        <f t="shared" si="4"/>
        <v>350</v>
      </c>
    </row>
    <row r="78" spans="1:13" ht="24" customHeight="1" x14ac:dyDescent="0.25">
      <c r="A78" s="98">
        <v>61</v>
      </c>
      <c r="B78" s="112" t="s">
        <v>104</v>
      </c>
      <c r="C78" s="103"/>
      <c r="D78" s="104"/>
      <c r="E78" s="111">
        <v>1</v>
      </c>
      <c r="F78" s="96">
        <v>3657</v>
      </c>
      <c r="G78" s="96">
        <v>18</v>
      </c>
      <c r="H78" s="96">
        <v>0</v>
      </c>
      <c r="I78" s="96">
        <f t="shared" si="0"/>
        <v>9</v>
      </c>
      <c r="J78" s="96">
        <f t="shared" si="2"/>
        <v>329.13</v>
      </c>
      <c r="K78" s="95">
        <f t="shared" si="1"/>
        <v>9</v>
      </c>
      <c r="L78" s="96">
        <f t="shared" si="3"/>
        <v>329.13</v>
      </c>
      <c r="M78" s="96">
        <f t="shared" si="4"/>
        <v>3657</v>
      </c>
    </row>
    <row r="79" spans="1:13" ht="24" customHeight="1" x14ac:dyDescent="0.25">
      <c r="A79" s="98">
        <v>62</v>
      </c>
      <c r="B79" s="112" t="s">
        <v>105</v>
      </c>
      <c r="C79" s="103"/>
      <c r="D79" s="104"/>
      <c r="E79" s="111">
        <v>1</v>
      </c>
      <c r="F79" s="96">
        <v>3500</v>
      </c>
      <c r="G79" s="96">
        <v>18</v>
      </c>
      <c r="H79" s="96">
        <v>0</v>
      </c>
      <c r="I79" s="96">
        <f t="shared" si="0"/>
        <v>9</v>
      </c>
      <c r="J79" s="96">
        <f t="shared" si="2"/>
        <v>315</v>
      </c>
      <c r="K79" s="95">
        <f t="shared" si="1"/>
        <v>9</v>
      </c>
      <c r="L79" s="96">
        <f t="shared" si="3"/>
        <v>315</v>
      </c>
      <c r="M79" s="96">
        <f t="shared" si="4"/>
        <v>3500</v>
      </c>
    </row>
    <row r="80" spans="1:13" ht="33" customHeight="1" x14ac:dyDescent="0.25">
      <c r="A80" s="98">
        <v>63</v>
      </c>
      <c r="B80" s="110" t="s">
        <v>106</v>
      </c>
      <c r="C80" s="103" t="s">
        <v>135</v>
      </c>
      <c r="D80" s="104"/>
      <c r="E80" s="111">
        <v>6</v>
      </c>
      <c r="F80" s="96">
        <v>120</v>
      </c>
      <c r="G80" s="96">
        <v>18</v>
      </c>
      <c r="H80" s="96">
        <v>0</v>
      </c>
      <c r="I80" s="96">
        <f t="shared" si="0"/>
        <v>9</v>
      </c>
      <c r="J80" s="96">
        <f t="shared" si="2"/>
        <v>64.8</v>
      </c>
      <c r="K80" s="95">
        <f t="shared" si="1"/>
        <v>9</v>
      </c>
      <c r="L80" s="96">
        <f t="shared" si="3"/>
        <v>64.8</v>
      </c>
      <c r="M80" s="96">
        <f t="shared" si="4"/>
        <v>720</v>
      </c>
    </row>
    <row r="81" spans="1:13" ht="24" customHeight="1" x14ac:dyDescent="0.25">
      <c r="A81" s="98">
        <v>64</v>
      </c>
      <c r="B81" s="112" t="s">
        <v>107</v>
      </c>
      <c r="C81" s="103"/>
      <c r="D81" s="104"/>
      <c r="E81" s="111">
        <v>2</v>
      </c>
      <c r="F81" s="96">
        <v>600</v>
      </c>
      <c r="G81" s="96">
        <v>12</v>
      </c>
      <c r="H81" s="96">
        <v>0</v>
      </c>
      <c r="I81" s="96">
        <f t="shared" si="0"/>
        <v>6</v>
      </c>
      <c r="J81" s="96">
        <f t="shared" si="2"/>
        <v>72</v>
      </c>
      <c r="K81" s="95">
        <f t="shared" si="1"/>
        <v>6</v>
      </c>
      <c r="L81" s="96">
        <f t="shared" si="3"/>
        <v>72</v>
      </c>
      <c r="M81" s="96">
        <f t="shared" si="4"/>
        <v>1200</v>
      </c>
    </row>
    <row r="82" spans="1:13" ht="24" customHeight="1" x14ac:dyDescent="0.25">
      <c r="A82" s="98">
        <v>65</v>
      </c>
      <c r="B82" s="112" t="s">
        <v>108</v>
      </c>
      <c r="C82" s="103"/>
      <c r="D82" s="104"/>
      <c r="E82" s="111">
        <v>4</v>
      </c>
      <c r="F82" s="96">
        <v>120</v>
      </c>
      <c r="G82" s="96">
        <v>12</v>
      </c>
      <c r="H82" s="96">
        <v>0</v>
      </c>
      <c r="I82" s="96">
        <f t="shared" ref="I82:I107" si="5">G82/2</f>
        <v>6</v>
      </c>
      <c r="J82" s="96">
        <f t="shared" si="2"/>
        <v>28.799999999999997</v>
      </c>
      <c r="K82" s="95">
        <f t="shared" ref="K82:K107" si="6">G82/2</f>
        <v>6</v>
      </c>
      <c r="L82" s="96">
        <f t="shared" si="3"/>
        <v>28.799999999999997</v>
      </c>
      <c r="M82" s="96">
        <f t="shared" si="4"/>
        <v>480</v>
      </c>
    </row>
    <row r="83" spans="1:13" ht="24" customHeight="1" x14ac:dyDescent="0.25">
      <c r="A83" s="98">
        <v>66</v>
      </c>
      <c r="B83" s="110" t="s">
        <v>109</v>
      </c>
      <c r="C83" s="103"/>
      <c r="D83" s="104"/>
      <c r="E83" s="111">
        <v>2</v>
      </c>
      <c r="F83" s="96">
        <v>748</v>
      </c>
      <c r="G83" s="96">
        <v>12</v>
      </c>
      <c r="H83" s="96">
        <v>0</v>
      </c>
      <c r="I83" s="96">
        <f t="shared" si="5"/>
        <v>6</v>
      </c>
      <c r="J83" s="96">
        <f t="shared" ref="J83:J107" si="7">I83%*M83</f>
        <v>89.759999999999991</v>
      </c>
      <c r="K83" s="95">
        <f t="shared" si="6"/>
        <v>6</v>
      </c>
      <c r="L83" s="96">
        <f t="shared" ref="L83:L107" si="8">J83</f>
        <v>89.759999999999991</v>
      </c>
      <c r="M83" s="96">
        <f t="shared" ref="M83:M107" si="9">E83*F83</f>
        <v>1496</v>
      </c>
    </row>
    <row r="84" spans="1:13" ht="24" customHeight="1" x14ac:dyDescent="0.25">
      <c r="A84" s="98">
        <v>67</v>
      </c>
      <c r="B84" s="110" t="s">
        <v>110</v>
      </c>
      <c r="C84" s="103"/>
      <c r="D84" s="104"/>
      <c r="E84" s="111">
        <v>4</v>
      </c>
      <c r="F84" s="96">
        <v>468</v>
      </c>
      <c r="G84" s="96">
        <v>18</v>
      </c>
      <c r="H84" s="96">
        <v>0</v>
      </c>
      <c r="I84" s="96">
        <f t="shared" si="5"/>
        <v>9</v>
      </c>
      <c r="J84" s="96">
        <f t="shared" si="7"/>
        <v>168.48</v>
      </c>
      <c r="K84" s="95">
        <f t="shared" si="6"/>
        <v>9</v>
      </c>
      <c r="L84" s="96">
        <f t="shared" si="8"/>
        <v>168.48</v>
      </c>
      <c r="M84" s="96">
        <f t="shared" si="9"/>
        <v>1872</v>
      </c>
    </row>
    <row r="85" spans="1:13" ht="24" customHeight="1" x14ac:dyDescent="0.25">
      <c r="A85" s="98">
        <v>68</v>
      </c>
      <c r="B85" s="110" t="s">
        <v>111</v>
      </c>
      <c r="C85" s="103"/>
      <c r="D85" s="104"/>
      <c r="E85" s="111">
        <v>2</v>
      </c>
      <c r="F85" s="96">
        <v>250</v>
      </c>
      <c r="G85" s="96">
        <v>18</v>
      </c>
      <c r="H85" s="96">
        <v>0</v>
      </c>
      <c r="I85" s="96">
        <f t="shared" si="5"/>
        <v>9</v>
      </c>
      <c r="J85" s="96">
        <f t="shared" si="7"/>
        <v>45</v>
      </c>
      <c r="K85" s="95">
        <f t="shared" si="6"/>
        <v>9</v>
      </c>
      <c r="L85" s="96">
        <f t="shared" si="8"/>
        <v>45</v>
      </c>
      <c r="M85" s="96">
        <f t="shared" si="9"/>
        <v>500</v>
      </c>
    </row>
    <row r="86" spans="1:13" ht="24" customHeight="1" x14ac:dyDescent="0.25">
      <c r="A86" s="98">
        <v>69</v>
      </c>
      <c r="B86" s="112" t="s">
        <v>112</v>
      </c>
      <c r="C86" s="103"/>
      <c r="D86" s="104"/>
      <c r="E86" s="111">
        <v>2</v>
      </c>
      <c r="F86" s="96">
        <v>1250</v>
      </c>
      <c r="G86" s="96">
        <v>18</v>
      </c>
      <c r="H86" s="96">
        <v>0</v>
      </c>
      <c r="I86" s="96">
        <f t="shared" si="5"/>
        <v>9</v>
      </c>
      <c r="J86" s="96">
        <f t="shared" si="7"/>
        <v>225</v>
      </c>
      <c r="K86" s="95">
        <f t="shared" si="6"/>
        <v>9</v>
      </c>
      <c r="L86" s="96">
        <f t="shared" si="8"/>
        <v>225</v>
      </c>
      <c r="M86" s="96">
        <f t="shared" si="9"/>
        <v>2500</v>
      </c>
    </row>
    <row r="87" spans="1:13" ht="24" customHeight="1" x14ac:dyDescent="0.25">
      <c r="A87" s="98">
        <v>70</v>
      </c>
      <c r="B87" s="110" t="s">
        <v>113</v>
      </c>
      <c r="C87" s="103"/>
      <c r="D87" s="104"/>
      <c r="E87" s="111">
        <v>2</v>
      </c>
      <c r="F87" s="96">
        <v>350</v>
      </c>
      <c r="G87" s="96">
        <v>18</v>
      </c>
      <c r="H87" s="96">
        <v>0</v>
      </c>
      <c r="I87" s="96">
        <f t="shared" si="5"/>
        <v>9</v>
      </c>
      <c r="J87" s="96">
        <f t="shared" si="7"/>
        <v>63</v>
      </c>
      <c r="K87" s="95">
        <f t="shared" si="6"/>
        <v>9</v>
      </c>
      <c r="L87" s="96">
        <f t="shared" si="8"/>
        <v>63</v>
      </c>
      <c r="M87" s="96">
        <f t="shared" si="9"/>
        <v>700</v>
      </c>
    </row>
    <row r="88" spans="1:13" ht="24" customHeight="1" x14ac:dyDescent="0.25">
      <c r="A88" s="98">
        <v>71</v>
      </c>
      <c r="B88" s="112" t="s">
        <v>114</v>
      </c>
      <c r="C88" s="103"/>
      <c r="D88" s="104"/>
      <c r="E88" s="111">
        <v>2</v>
      </c>
      <c r="F88" s="96">
        <v>80</v>
      </c>
      <c r="G88" s="96">
        <v>18</v>
      </c>
      <c r="H88" s="96">
        <v>0</v>
      </c>
      <c r="I88" s="96">
        <f t="shared" si="5"/>
        <v>9</v>
      </c>
      <c r="J88" s="96">
        <f t="shared" si="7"/>
        <v>14.399999999999999</v>
      </c>
      <c r="K88" s="95">
        <f t="shared" si="6"/>
        <v>9</v>
      </c>
      <c r="L88" s="96">
        <f t="shared" si="8"/>
        <v>14.399999999999999</v>
      </c>
      <c r="M88" s="96">
        <f t="shared" si="9"/>
        <v>160</v>
      </c>
    </row>
    <row r="89" spans="1:13" ht="24" customHeight="1" x14ac:dyDescent="0.25">
      <c r="A89" s="98">
        <v>72</v>
      </c>
      <c r="B89" s="112" t="s">
        <v>115</v>
      </c>
      <c r="C89" s="103"/>
      <c r="D89" s="104"/>
      <c r="E89" s="111">
        <v>1</v>
      </c>
      <c r="F89" s="96">
        <v>650</v>
      </c>
      <c r="G89" s="96">
        <v>18</v>
      </c>
      <c r="H89" s="96">
        <v>0</v>
      </c>
      <c r="I89" s="96">
        <f t="shared" si="5"/>
        <v>9</v>
      </c>
      <c r="J89" s="96">
        <f t="shared" si="7"/>
        <v>58.5</v>
      </c>
      <c r="K89" s="95">
        <f t="shared" si="6"/>
        <v>9</v>
      </c>
      <c r="L89" s="96">
        <f t="shared" si="8"/>
        <v>58.5</v>
      </c>
      <c r="M89" s="96">
        <f t="shared" si="9"/>
        <v>650</v>
      </c>
    </row>
    <row r="90" spans="1:13" ht="24" customHeight="1" x14ac:dyDescent="0.25">
      <c r="A90" s="98">
        <v>73</v>
      </c>
      <c r="B90" s="110" t="s">
        <v>116</v>
      </c>
      <c r="C90" s="103"/>
      <c r="D90" s="104"/>
      <c r="E90" s="111">
        <v>6</v>
      </c>
      <c r="F90" s="96">
        <v>135</v>
      </c>
      <c r="G90" s="96">
        <v>18</v>
      </c>
      <c r="H90" s="96">
        <v>0</v>
      </c>
      <c r="I90" s="96">
        <f t="shared" si="5"/>
        <v>9</v>
      </c>
      <c r="J90" s="96">
        <f t="shared" si="7"/>
        <v>72.899999999999991</v>
      </c>
      <c r="K90" s="95">
        <f t="shared" si="6"/>
        <v>9</v>
      </c>
      <c r="L90" s="96">
        <f t="shared" si="8"/>
        <v>72.899999999999991</v>
      </c>
      <c r="M90" s="96">
        <f t="shared" si="9"/>
        <v>810</v>
      </c>
    </row>
    <row r="91" spans="1:13" ht="36.75" customHeight="1" x14ac:dyDescent="0.25">
      <c r="A91" s="98">
        <v>74</v>
      </c>
      <c r="B91" s="112" t="s">
        <v>117</v>
      </c>
      <c r="C91" s="103"/>
      <c r="D91" s="104"/>
      <c r="E91" s="111">
        <v>12</v>
      </c>
      <c r="F91" s="96">
        <v>225</v>
      </c>
      <c r="G91" s="96">
        <v>18</v>
      </c>
      <c r="H91" s="96">
        <v>0</v>
      </c>
      <c r="I91" s="96">
        <f t="shared" si="5"/>
        <v>9</v>
      </c>
      <c r="J91" s="96">
        <f t="shared" si="7"/>
        <v>243</v>
      </c>
      <c r="K91" s="95">
        <f t="shared" si="6"/>
        <v>9</v>
      </c>
      <c r="L91" s="96">
        <f t="shared" si="8"/>
        <v>243</v>
      </c>
      <c r="M91" s="96">
        <f t="shared" si="9"/>
        <v>2700</v>
      </c>
    </row>
    <row r="92" spans="1:13" ht="24" customHeight="1" x14ac:dyDescent="0.25">
      <c r="A92" s="98">
        <v>75</v>
      </c>
      <c r="B92" s="112" t="s">
        <v>118</v>
      </c>
      <c r="C92" s="103"/>
      <c r="D92" s="104"/>
      <c r="E92" s="111">
        <v>2</v>
      </c>
      <c r="F92" s="96">
        <v>350</v>
      </c>
      <c r="G92" s="96">
        <v>12</v>
      </c>
      <c r="H92" s="96">
        <v>0</v>
      </c>
      <c r="I92" s="96">
        <f t="shared" si="5"/>
        <v>6</v>
      </c>
      <c r="J92" s="96">
        <f t="shared" si="7"/>
        <v>42</v>
      </c>
      <c r="K92" s="95">
        <f t="shared" si="6"/>
        <v>6</v>
      </c>
      <c r="L92" s="96">
        <f t="shared" si="8"/>
        <v>42</v>
      </c>
      <c r="M92" s="96">
        <f t="shared" si="9"/>
        <v>700</v>
      </c>
    </row>
    <row r="93" spans="1:13" ht="24" customHeight="1" x14ac:dyDescent="0.25">
      <c r="A93" s="98">
        <v>76</v>
      </c>
      <c r="B93" s="110" t="s">
        <v>119</v>
      </c>
      <c r="C93" s="103"/>
      <c r="D93" s="104"/>
      <c r="E93" s="111">
        <v>2</v>
      </c>
      <c r="F93" s="96">
        <v>72</v>
      </c>
      <c r="G93" s="96">
        <v>18</v>
      </c>
      <c r="H93" s="96">
        <v>0</v>
      </c>
      <c r="I93" s="96">
        <f t="shared" si="5"/>
        <v>9</v>
      </c>
      <c r="J93" s="96">
        <f t="shared" si="7"/>
        <v>12.959999999999999</v>
      </c>
      <c r="K93" s="95">
        <f t="shared" si="6"/>
        <v>9</v>
      </c>
      <c r="L93" s="96">
        <f t="shared" si="8"/>
        <v>12.959999999999999</v>
      </c>
      <c r="M93" s="96">
        <f t="shared" si="9"/>
        <v>144</v>
      </c>
    </row>
    <row r="94" spans="1:13" ht="24" customHeight="1" x14ac:dyDescent="0.25">
      <c r="A94" s="98">
        <v>77</v>
      </c>
      <c r="B94" s="112" t="s">
        <v>120</v>
      </c>
      <c r="C94" s="103"/>
      <c r="D94" s="104"/>
      <c r="E94" s="111">
        <v>6</v>
      </c>
      <c r="F94" s="96">
        <v>250</v>
      </c>
      <c r="G94" s="96">
        <v>18</v>
      </c>
      <c r="H94" s="96">
        <v>0</v>
      </c>
      <c r="I94" s="96">
        <f t="shared" si="5"/>
        <v>9</v>
      </c>
      <c r="J94" s="96">
        <f t="shared" si="7"/>
        <v>135</v>
      </c>
      <c r="K94" s="95">
        <f t="shared" si="6"/>
        <v>9</v>
      </c>
      <c r="L94" s="96">
        <f t="shared" si="8"/>
        <v>135</v>
      </c>
      <c r="M94" s="96">
        <f t="shared" si="9"/>
        <v>1500</v>
      </c>
    </row>
    <row r="95" spans="1:13" ht="24" customHeight="1" x14ac:dyDescent="0.25">
      <c r="A95" s="98">
        <v>78</v>
      </c>
      <c r="B95" s="110" t="s">
        <v>121</v>
      </c>
      <c r="C95" s="103"/>
      <c r="D95" s="104"/>
      <c r="E95" s="111">
        <v>6</v>
      </c>
      <c r="F95" s="96">
        <v>80</v>
      </c>
      <c r="G95" s="96">
        <v>12</v>
      </c>
      <c r="H95" s="96">
        <v>0</v>
      </c>
      <c r="I95" s="96">
        <f t="shared" si="5"/>
        <v>6</v>
      </c>
      <c r="J95" s="96">
        <f t="shared" si="7"/>
        <v>28.799999999999997</v>
      </c>
      <c r="K95" s="95">
        <f t="shared" si="6"/>
        <v>6</v>
      </c>
      <c r="L95" s="96">
        <f t="shared" si="8"/>
        <v>28.799999999999997</v>
      </c>
      <c r="M95" s="96">
        <f t="shared" si="9"/>
        <v>480</v>
      </c>
    </row>
    <row r="96" spans="1:13" ht="24" customHeight="1" x14ac:dyDescent="0.25">
      <c r="A96" s="98">
        <v>79</v>
      </c>
      <c r="B96" s="110" t="s">
        <v>122</v>
      </c>
      <c r="C96" s="103"/>
      <c r="D96" s="104"/>
      <c r="E96" s="111">
        <v>2</v>
      </c>
      <c r="F96" s="96">
        <v>81</v>
      </c>
      <c r="G96" s="96">
        <v>18</v>
      </c>
      <c r="H96" s="96">
        <v>0</v>
      </c>
      <c r="I96" s="96">
        <f t="shared" si="5"/>
        <v>9</v>
      </c>
      <c r="J96" s="96">
        <f t="shared" si="7"/>
        <v>14.58</v>
      </c>
      <c r="K96" s="95">
        <f t="shared" si="6"/>
        <v>9</v>
      </c>
      <c r="L96" s="96">
        <f t="shared" si="8"/>
        <v>14.58</v>
      </c>
      <c r="M96" s="96">
        <f t="shared" si="9"/>
        <v>162</v>
      </c>
    </row>
    <row r="97" spans="1:13" ht="24" customHeight="1" x14ac:dyDescent="0.25">
      <c r="A97" s="98">
        <v>80</v>
      </c>
      <c r="B97" s="110" t="s">
        <v>123</v>
      </c>
      <c r="C97" s="103"/>
      <c r="D97" s="104"/>
      <c r="E97" s="111">
        <v>2</v>
      </c>
      <c r="F97" s="96">
        <v>204</v>
      </c>
      <c r="G97" s="96">
        <v>12</v>
      </c>
      <c r="H97" s="96">
        <v>0</v>
      </c>
      <c r="I97" s="96">
        <f t="shared" si="5"/>
        <v>6</v>
      </c>
      <c r="J97" s="96">
        <f t="shared" si="7"/>
        <v>24.48</v>
      </c>
      <c r="K97" s="95">
        <f t="shared" si="6"/>
        <v>6</v>
      </c>
      <c r="L97" s="96">
        <f t="shared" si="8"/>
        <v>24.48</v>
      </c>
      <c r="M97" s="96">
        <f t="shared" si="9"/>
        <v>408</v>
      </c>
    </row>
    <row r="98" spans="1:13" ht="24" customHeight="1" x14ac:dyDescent="0.25">
      <c r="A98" s="98">
        <v>81</v>
      </c>
      <c r="B98" s="110" t="s">
        <v>124</v>
      </c>
      <c r="C98" s="103"/>
      <c r="D98" s="104"/>
      <c r="E98" s="111">
        <v>2</v>
      </c>
      <c r="F98" s="96">
        <v>748</v>
      </c>
      <c r="G98" s="96">
        <v>18</v>
      </c>
      <c r="H98" s="96">
        <v>0</v>
      </c>
      <c r="I98" s="96">
        <f t="shared" si="5"/>
        <v>9</v>
      </c>
      <c r="J98" s="96">
        <f t="shared" si="7"/>
        <v>134.63999999999999</v>
      </c>
      <c r="K98" s="95">
        <f t="shared" si="6"/>
        <v>9</v>
      </c>
      <c r="L98" s="96">
        <f t="shared" si="8"/>
        <v>134.63999999999999</v>
      </c>
      <c r="M98" s="96">
        <f t="shared" si="9"/>
        <v>1496</v>
      </c>
    </row>
    <row r="99" spans="1:13" ht="47.25" customHeight="1" x14ac:dyDescent="0.25">
      <c r="A99" s="98">
        <v>82</v>
      </c>
      <c r="B99" s="112" t="s">
        <v>125</v>
      </c>
      <c r="C99" s="103"/>
      <c r="D99" s="104"/>
      <c r="E99" s="111">
        <v>24</v>
      </c>
      <c r="F99" s="96">
        <v>275</v>
      </c>
      <c r="G99" s="96">
        <v>12</v>
      </c>
      <c r="H99" s="96">
        <v>0</v>
      </c>
      <c r="I99" s="96">
        <f t="shared" si="5"/>
        <v>6</v>
      </c>
      <c r="J99" s="96">
        <f t="shared" si="7"/>
        <v>396</v>
      </c>
      <c r="K99" s="95">
        <f t="shared" si="6"/>
        <v>6</v>
      </c>
      <c r="L99" s="96">
        <f t="shared" si="8"/>
        <v>396</v>
      </c>
      <c r="M99" s="96">
        <f t="shared" si="9"/>
        <v>6600</v>
      </c>
    </row>
    <row r="100" spans="1:13" ht="24" customHeight="1" x14ac:dyDescent="0.25">
      <c r="A100" s="98">
        <v>83</v>
      </c>
      <c r="B100" s="110" t="s">
        <v>126</v>
      </c>
      <c r="C100" s="103"/>
      <c r="D100" s="104"/>
      <c r="E100" s="111">
        <v>12</v>
      </c>
      <c r="F100" s="96">
        <v>120</v>
      </c>
      <c r="G100" s="96">
        <v>18</v>
      </c>
      <c r="H100" s="96">
        <v>0</v>
      </c>
      <c r="I100" s="96">
        <f t="shared" si="5"/>
        <v>9</v>
      </c>
      <c r="J100" s="96">
        <f t="shared" si="7"/>
        <v>129.6</v>
      </c>
      <c r="K100" s="95">
        <f t="shared" si="6"/>
        <v>9</v>
      </c>
      <c r="L100" s="96">
        <f t="shared" si="8"/>
        <v>129.6</v>
      </c>
      <c r="M100" s="96">
        <f t="shared" si="9"/>
        <v>1440</v>
      </c>
    </row>
    <row r="101" spans="1:13" ht="24" customHeight="1" x14ac:dyDescent="0.25">
      <c r="A101" s="98">
        <v>84</v>
      </c>
      <c r="B101" s="110" t="s">
        <v>127</v>
      </c>
      <c r="C101" s="103"/>
      <c r="D101" s="104"/>
      <c r="E101" s="111">
        <v>6</v>
      </c>
      <c r="F101" s="96">
        <v>38</v>
      </c>
      <c r="G101" s="96">
        <v>18</v>
      </c>
      <c r="H101" s="96">
        <v>0</v>
      </c>
      <c r="I101" s="96">
        <f t="shared" si="5"/>
        <v>9</v>
      </c>
      <c r="J101" s="96">
        <f t="shared" si="7"/>
        <v>20.52</v>
      </c>
      <c r="K101" s="95">
        <f t="shared" si="6"/>
        <v>9</v>
      </c>
      <c r="L101" s="96">
        <f t="shared" si="8"/>
        <v>20.52</v>
      </c>
      <c r="M101" s="96">
        <f t="shared" si="9"/>
        <v>228</v>
      </c>
    </row>
    <row r="102" spans="1:13" ht="24" customHeight="1" x14ac:dyDescent="0.25">
      <c r="A102" s="98">
        <v>85</v>
      </c>
      <c r="B102" s="110" t="s">
        <v>128</v>
      </c>
      <c r="C102" s="103"/>
      <c r="D102" s="104"/>
      <c r="E102" s="111">
        <v>6</v>
      </c>
      <c r="F102" s="96">
        <v>47</v>
      </c>
      <c r="G102" s="96">
        <v>18</v>
      </c>
      <c r="H102" s="96">
        <v>0</v>
      </c>
      <c r="I102" s="96">
        <f t="shared" si="5"/>
        <v>9</v>
      </c>
      <c r="J102" s="96">
        <f t="shared" si="7"/>
        <v>25.38</v>
      </c>
      <c r="K102" s="95">
        <f t="shared" si="6"/>
        <v>9</v>
      </c>
      <c r="L102" s="96">
        <f t="shared" si="8"/>
        <v>25.38</v>
      </c>
      <c r="M102" s="96">
        <f t="shared" si="9"/>
        <v>282</v>
      </c>
    </row>
    <row r="103" spans="1:13" ht="24" customHeight="1" x14ac:dyDescent="0.25">
      <c r="A103" s="98">
        <v>86</v>
      </c>
      <c r="B103" s="110" t="s">
        <v>129</v>
      </c>
      <c r="C103" s="103"/>
      <c r="D103" s="104"/>
      <c r="E103" s="111">
        <v>1</v>
      </c>
      <c r="F103" s="96">
        <v>180</v>
      </c>
      <c r="G103" s="96">
        <v>12</v>
      </c>
      <c r="H103" s="96">
        <v>0</v>
      </c>
      <c r="I103" s="96">
        <f t="shared" si="5"/>
        <v>6</v>
      </c>
      <c r="J103" s="96">
        <f t="shared" si="7"/>
        <v>10.799999999999999</v>
      </c>
      <c r="K103" s="95">
        <f t="shared" si="6"/>
        <v>6</v>
      </c>
      <c r="L103" s="96">
        <f t="shared" si="8"/>
        <v>10.799999999999999</v>
      </c>
      <c r="M103" s="96">
        <f t="shared" si="9"/>
        <v>180</v>
      </c>
    </row>
    <row r="104" spans="1:13" ht="24" customHeight="1" x14ac:dyDescent="0.25">
      <c r="A104" s="98">
        <v>87</v>
      </c>
      <c r="B104" s="110" t="s">
        <v>130</v>
      </c>
      <c r="C104" s="103"/>
      <c r="D104" s="104"/>
      <c r="E104" s="111">
        <v>2</v>
      </c>
      <c r="F104" s="96">
        <v>350</v>
      </c>
      <c r="G104" s="96">
        <v>18</v>
      </c>
      <c r="H104" s="96">
        <v>0</v>
      </c>
      <c r="I104" s="96">
        <f t="shared" si="5"/>
        <v>9</v>
      </c>
      <c r="J104" s="96">
        <f t="shared" si="7"/>
        <v>63</v>
      </c>
      <c r="K104" s="95">
        <f t="shared" si="6"/>
        <v>9</v>
      </c>
      <c r="L104" s="96">
        <f t="shared" si="8"/>
        <v>63</v>
      </c>
      <c r="M104" s="96">
        <f t="shared" si="9"/>
        <v>700</v>
      </c>
    </row>
    <row r="105" spans="1:13" ht="48" customHeight="1" x14ac:dyDescent="0.25">
      <c r="A105" s="98">
        <v>88</v>
      </c>
      <c r="B105" s="112" t="s">
        <v>131</v>
      </c>
      <c r="C105" s="103"/>
      <c r="D105" s="104"/>
      <c r="E105" s="111">
        <v>2</v>
      </c>
      <c r="F105" s="96">
        <v>450</v>
      </c>
      <c r="G105" s="96">
        <v>12</v>
      </c>
      <c r="H105" s="96">
        <v>0</v>
      </c>
      <c r="I105" s="96">
        <f t="shared" si="5"/>
        <v>6</v>
      </c>
      <c r="J105" s="96">
        <f t="shared" si="7"/>
        <v>54</v>
      </c>
      <c r="K105" s="95">
        <f t="shared" si="6"/>
        <v>6</v>
      </c>
      <c r="L105" s="96">
        <f t="shared" si="8"/>
        <v>54</v>
      </c>
      <c r="M105" s="96">
        <f t="shared" si="9"/>
        <v>900</v>
      </c>
    </row>
    <row r="106" spans="1:13" ht="37.5" customHeight="1" x14ac:dyDescent="0.25">
      <c r="A106" s="98">
        <v>89</v>
      </c>
      <c r="B106" s="110" t="s">
        <v>132</v>
      </c>
      <c r="C106" s="103"/>
      <c r="D106" s="104"/>
      <c r="E106" s="111">
        <v>6</v>
      </c>
      <c r="F106" s="96">
        <v>750</v>
      </c>
      <c r="G106" s="96">
        <v>12</v>
      </c>
      <c r="H106" s="96">
        <v>0</v>
      </c>
      <c r="I106" s="96">
        <f t="shared" si="5"/>
        <v>6</v>
      </c>
      <c r="J106" s="96">
        <f t="shared" si="7"/>
        <v>270</v>
      </c>
      <c r="K106" s="95">
        <f t="shared" si="6"/>
        <v>6</v>
      </c>
      <c r="L106" s="96">
        <f t="shared" si="8"/>
        <v>270</v>
      </c>
      <c r="M106" s="96">
        <f t="shared" si="9"/>
        <v>4500</v>
      </c>
    </row>
    <row r="107" spans="1:13" ht="40.5" customHeight="1" x14ac:dyDescent="0.25">
      <c r="A107" s="98">
        <v>90</v>
      </c>
      <c r="B107" s="110" t="s">
        <v>133</v>
      </c>
      <c r="C107" s="103"/>
      <c r="D107" s="104"/>
      <c r="E107" s="111">
        <v>2</v>
      </c>
      <c r="F107" s="96">
        <v>120</v>
      </c>
      <c r="G107" s="96">
        <v>18</v>
      </c>
      <c r="H107" s="96">
        <v>0</v>
      </c>
      <c r="I107" s="96">
        <f t="shared" si="5"/>
        <v>9</v>
      </c>
      <c r="J107" s="96">
        <f t="shared" si="7"/>
        <v>21.599999999999998</v>
      </c>
      <c r="K107" s="95">
        <f t="shared" si="6"/>
        <v>9</v>
      </c>
      <c r="L107" s="96">
        <f t="shared" si="8"/>
        <v>21.599999999999998</v>
      </c>
      <c r="M107" s="96">
        <f t="shared" si="9"/>
        <v>240</v>
      </c>
    </row>
    <row r="108" spans="1:13" ht="27" customHeight="1" x14ac:dyDescent="0.25">
      <c r="A108" s="89"/>
      <c r="B108" s="88"/>
      <c r="C108" s="90"/>
      <c r="D108" s="90"/>
      <c r="E108" s="91"/>
      <c r="F108" s="92"/>
      <c r="G108" s="92"/>
      <c r="H108" s="93"/>
      <c r="I108" s="92"/>
      <c r="J108" s="92"/>
      <c r="K108" s="94"/>
      <c r="L108" s="92"/>
      <c r="M108" s="92"/>
    </row>
    <row r="109" spans="1:13" ht="21" x14ac:dyDescent="0.35">
      <c r="A109" s="115" t="s">
        <v>24</v>
      </c>
      <c r="B109" s="116"/>
      <c r="C109" s="26"/>
      <c r="D109" s="26"/>
      <c r="E109" s="27"/>
      <c r="F109" s="28" t="s">
        <v>16</v>
      </c>
      <c r="G109" s="28"/>
      <c r="H109" s="61"/>
      <c r="I109" s="37"/>
      <c r="J109" s="63"/>
      <c r="K109" s="60" t="s">
        <v>17</v>
      </c>
      <c r="L109" s="30"/>
      <c r="M109" s="31">
        <f>SUM(M18:M108)</f>
        <v>465496</v>
      </c>
    </row>
    <row r="110" spans="1:13" ht="21" x14ac:dyDescent="0.35">
      <c r="A110" s="80" t="s">
        <v>18</v>
      </c>
      <c r="B110" s="81"/>
      <c r="C110" s="26"/>
      <c r="D110" s="26"/>
      <c r="E110" s="27"/>
      <c r="F110" s="28"/>
      <c r="G110" s="28"/>
      <c r="H110" s="32"/>
      <c r="I110" s="28"/>
      <c r="J110" s="29"/>
      <c r="K110" s="32" t="s">
        <v>5</v>
      </c>
      <c r="L110" s="28"/>
      <c r="M110" s="33">
        <f>SUM(H18:H18)</f>
        <v>0</v>
      </c>
    </row>
    <row r="111" spans="1:13" ht="21" x14ac:dyDescent="0.35">
      <c r="A111" s="34" t="s">
        <v>43</v>
      </c>
      <c r="B111" s="35"/>
      <c r="C111" s="35"/>
      <c r="D111" s="35"/>
      <c r="E111" s="35"/>
      <c r="F111" s="35"/>
      <c r="G111" s="35"/>
      <c r="H111" s="32"/>
      <c r="I111" s="28"/>
      <c r="J111" s="29"/>
      <c r="K111" s="32" t="s">
        <v>6</v>
      </c>
      <c r="L111" s="28"/>
      <c r="M111" s="33">
        <f>SUM(J18:J108)</f>
        <v>33586.979999999996</v>
      </c>
    </row>
    <row r="112" spans="1:13" ht="21" x14ac:dyDescent="0.35">
      <c r="A112" s="5" t="s">
        <v>19</v>
      </c>
      <c r="B112" s="14"/>
      <c r="C112" s="14"/>
      <c r="D112" s="14"/>
      <c r="E112" s="27"/>
      <c r="F112" s="28"/>
      <c r="G112" s="28"/>
      <c r="H112" s="32"/>
      <c r="I112" s="28"/>
      <c r="J112" s="29"/>
      <c r="K112" s="32" t="s">
        <v>7</v>
      </c>
      <c r="L112" s="28"/>
      <c r="M112" s="33">
        <f>SUM(L18:L108)</f>
        <v>33586.979999999996</v>
      </c>
    </row>
    <row r="113" spans="1:13" ht="21" x14ac:dyDescent="0.35">
      <c r="A113" s="36" t="s">
        <v>20</v>
      </c>
      <c r="B113" s="14"/>
      <c r="C113" s="14"/>
      <c r="D113" s="14"/>
      <c r="E113" s="27"/>
      <c r="F113" s="28"/>
      <c r="G113" s="28"/>
      <c r="H113" s="64"/>
      <c r="I113" s="28"/>
      <c r="J113" s="29"/>
      <c r="K113" s="61" t="s">
        <v>21</v>
      </c>
      <c r="L113" s="37"/>
      <c r="M113" s="38">
        <f>SUM(M109:M112)</f>
        <v>532669.96</v>
      </c>
    </row>
    <row r="114" spans="1:13" ht="21" x14ac:dyDescent="0.35">
      <c r="A114" s="39" t="s">
        <v>33</v>
      </c>
      <c r="B114" s="40"/>
      <c r="C114" s="40"/>
      <c r="D114" s="40"/>
      <c r="E114" s="27"/>
      <c r="F114" s="28"/>
      <c r="G114" s="28"/>
      <c r="H114" s="64"/>
      <c r="I114" s="28"/>
      <c r="J114" s="29"/>
      <c r="K114" s="62" t="s">
        <v>22</v>
      </c>
      <c r="L114" s="41"/>
      <c r="M114" s="42">
        <v>0.04</v>
      </c>
    </row>
    <row r="115" spans="1:13" ht="23.25" x14ac:dyDescent="0.35">
      <c r="A115" s="43"/>
      <c r="B115" s="44"/>
      <c r="C115" s="44"/>
      <c r="D115" s="44"/>
      <c r="E115" s="44"/>
      <c r="F115" s="45"/>
      <c r="G115" s="45"/>
      <c r="H115" s="45"/>
      <c r="I115" s="45"/>
      <c r="J115" s="46"/>
      <c r="K115" s="47" t="s">
        <v>23</v>
      </c>
      <c r="L115" s="47"/>
      <c r="M115" s="48">
        <f>SUM(M113:M114)</f>
        <v>532670</v>
      </c>
    </row>
    <row r="116" spans="1:13" ht="18.75" x14ac:dyDescent="0.2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1"/>
    </row>
    <row r="117" spans="1:13" ht="21" x14ac:dyDescent="0.35">
      <c r="A117" s="52" t="s">
        <v>35</v>
      </c>
      <c r="B117" s="53"/>
      <c r="C117" s="53"/>
      <c r="D117" s="53"/>
      <c r="E117" s="20"/>
      <c r="F117" s="20"/>
      <c r="G117" s="20"/>
      <c r="H117" s="20"/>
      <c r="I117" s="20"/>
      <c r="J117" s="20"/>
      <c r="K117" s="20"/>
      <c r="L117" s="20"/>
      <c r="M117" s="4"/>
    </row>
    <row r="118" spans="1:13" ht="21" x14ac:dyDescent="0.35">
      <c r="A118" s="54"/>
      <c r="B118" s="53"/>
      <c r="C118" s="53"/>
      <c r="D118" s="53"/>
      <c r="E118" s="14"/>
      <c r="F118" s="14"/>
      <c r="G118" s="14"/>
      <c r="H118" s="14"/>
      <c r="I118" s="14"/>
      <c r="J118" s="14"/>
      <c r="K118" s="14"/>
      <c r="L118" s="14"/>
      <c r="M118" s="7"/>
    </row>
    <row r="119" spans="1:13" ht="21" x14ac:dyDescent="0.35">
      <c r="A119" s="55" t="s">
        <v>27</v>
      </c>
      <c r="B119" s="56"/>
      <c r="C119" s="56"/>
      <c r="D119" s="56"/>
      <c r="E119" s="17"/>
      <c r="F119" s="17"/>
      <c r="G119" s="17"/>
      <c r="H119" s="17"/>
      <c r="I119" s="17"/>
      <c r="J119" s="17"/>
      <c r="K119" s="17"/>
      <c r="L119" s="17"/>
      <c r="M119" s="19"/>
    </row>
  </sheetData>
  <mergeCells count="4">
    <mergeCell ref="G15:H15"/>
    <mergeCell ref="I15:J15"/>
    <mergeCell ref="K15:L15"/>
    <mergeCell ref="A109:B10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2024-03-29T06:30:13Z</dcterms:modified>
</cp:coreProperties>
</file>