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K19" i="2"/>
  <c r="K20" i="2"/>
  <c r="K21" i="2"/>
  <c r="K22" i="2"/>
  <c r="M19" i="2"/>
  <c r="M20" i="2"/>
  <c r="M21" i="2"/>
  <c r="M22" i="2"/>
  <c r="J21" i="2" l="1"/>
  <c r="L21" i="2" s="1"/>
  <c r="J22" i="2"/>
  <c r="L22" i="2" s="1"/>
  <c r="J20" i="2"/>
  <c r="L20" i="2" s="1"/>
  <c r="J19" i="2"/>
  <c r="L19" i="2" s="1"/>
  <c r="M18" i="2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<sst xmlns="http://schemas.openxmlformats.org/spreadsheetml/2006/main" count="64" uniqueCount="57">
  <si>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</si>
  <si>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</si>
  <si>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</si>
  <si>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</si>
  <si>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</si>
  <si>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</si>
  <si>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</si>
  <si>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</si>
  <si>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</si>
  <si>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</si>
  <si>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</si>
  <si>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</si>
  <si>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</si>
  <si>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</si>
  <si>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</si>
  <si>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</si>
  <si>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</si>
  <si>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</si>
  <si>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</si>
  <si>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</si>
  <si>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</si>
  <si>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</si>
  <si>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</si>
  <si>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</si>
  <si>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</si>
  <si>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</si>
  <si>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</si>
  <si>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</si>
  <si>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</si>
  <si>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</si>
  <si>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</si>
  <si>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</si>
  <si>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</si>
  <si>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</si>
  <si>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</si>
  <si>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</si>
  <si>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</si>
  <si>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</si>
  <si>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</si>
  <si>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</si>
  <si>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</si>
  <si>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</si>
  <si>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</si>
  <si>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</si>
  <si>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</si>
  <si>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28.10.2024</t>
  </si>
  <si>
    <t>EVENT NO : R2137</t>
  </si>
  <si>
    <t>Black Salad Cup with Handle</t>
  </si>
  <si>
    <t>Black Moose Platter</t>
  </si>
  <si>
    <t>Rouns Katori</t>
  </si>
  <si>
    <t>Square Bowl Mono Portion</t>
  </si>
  <si>
    <t>Dessert Cup Mono Portion</t>
  </si>
  <si>
    <t>Black Multigrain Salad Cup with Handle</t>
  </si>
  <si>
    <t>7cm Round Katori Mono Portion</t>
  </si>
  <si>
    <t>30 cm x 10 cm</t>
  </si>
  <si>
    <t>Square Bowl Mono Portion - 7 x 7 cm</t>
  </si>
  <si>
    <t>Dessert Cup Mono Portions with Handle - 6.5 cm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</si>
</sst>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17</xdr:row>
      <xdr:rowOff>85725</xdr:rowOff>
    </xdr:from>
    <xdr:to>
      <xdr:col>3</xdr:col>
      <xdr:colOff>1019175</xdr:colOff>
      <xdr:row>17</xdr:row>
      <xdr:rowOff>914400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42386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18</xdr:row>
      <xdr:rowOff>123826</xdr:rowOff>
    </xdr:from>
    <xdr:to>
      <xdr:col>3</xdr:col>
      <xdr:colOff>1181101</xdr:colOff>
      <xdr:row>18</xdr:row>
      <xdr:rowOff>628650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6" y="5210176"/>
          <a:ext cx="1123950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19</xdr:row>
      <xdr:rowOff>66675</xdr:rowOff>
    </xdr:from>
    <xdr:to>
      <xdr:col>3</xdr:col>
      <xdr:colOff>1123951</xdr:colOff>
      <xdr:row>19</xdr:row>
      <xdr:rowOff>936470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6" y="5905500"/>
          <a:ext cx="1028700" cy="8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114301</xdr:colOff>
      <xdr:row>20</xdr:row>
      <xdr:rowOff>85725</xdr:rowOff>
    </xdr:from>
    <xdr:to>
      <xdr:col>3</xdr:col>
      <xdr:colOff>1104901</xdr:colOff>
      <xdr:row>20</xdr:row>
      <xdr:rowOff>852641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6953250"/>
          <a:ext cx="990600" cy="76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21</xdr:row>
      <xdr:rowOff>133350</xdr:rowOff>
    </xdr:from>
    <xdr:to>
      <xdr:col>3</xdr:col>
      <xdr:colOff>1155797</xdr:colOff>
      <xdr:row>21</xdr:row>
      <xdr:rowOff>828675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6" y="7934325"/>
          <a:ext cx="1060546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6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19.5703125" customWidth="1"/>
    <col min="3" max="3" width="18.140625" customWidth="1"/>
    <col min="4" max="4" width="19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9" t="s">
        <v>47</v>
      </c>
      <c r="C18" s="102" t="s">
        <v>52</v>
      </c>
      <c r="D18" s="101"/>
      <c r="E18" s="108">
        <v>480</v>
      </c>
      <c r="F18" s="100">
        <v>120</v>
      </c>
      <c r="G18" s="100">
        <v>18</v>
      </c>
      <c r="H18" s="100">
        <v>0</v>
      </c>
      <c r="I18" s="100">
        <f t="shared" ref="I18:I22" si="0">G18/2</f>
        <v>9</v>
      </c>
      <c r="J18" s="100">
        <f>I18%*M18</f>
        <v>5184</v>
      </c>
      <c r="K18" s="100">
        <f t="shared" ref="K18:K22" si="1">G18/2</f>
        <v>9</v>
      </c>
      <c r="L18" s="100">
        <f>J18</f>
        <v>5184</v>
      </c>
      <c r="M18" s="100">
        <f>E18*F18</f>
        <v>57600</v>
      </c>
      <c r="N18" s="94"/>
    </row>
    <row r="19" spans="1:14" ht="59.25" customHeight="1" x14ac:dyDescent="0.25">
      <c r="A19" s="99">
        <v>2</v>
      </c>
      <c r="B19" s="110" t="s">
        <v>48</v>
      </c>
      <c r="C19" s="102" t="s">
        <v>54</v>
      </c>
      <c r="D19" s="101"/>
      <c r="E19" s="108">
        <v>480</v>
      </c>
      <c r="F19" s="100">
        <v>179</v>
      </c>
      <c r="G19" s="100">
        <v>18</v>
      </c>
      <c r="H19" s="100">
        <v>0</v>
      </c>
      <c r="I19" s="100">
        <f t="shared" si="0"/>
        <v>9</v>
      </c>
      <c r="J19" s="100">
        <f t="shared" ref="J19:J22" si="2">I19%*M19</f>
        <v>7732.7999999999993</v>
      </c>
      <c r="K19" s="100">
        <f t="shared" si="1"/>
        <v>9</v>
      </c>
      <c r="L19" s="100">
        <f t="shared" ref="L19:L22" si="3">J19</f>
        <v>7732.7999999999993</v>
      </c>
      <c r="M19" s="100">
        <f t="shared" ref="M19:M22" si="4">E19*F19</f>
        <v>85920</v>
      </c>
      <c r="N19" s="94"/>
    </row>
    <row r="20" spans="1:14" ht="81" customHeight="1" x14ac:dyDescent="0.25">
      <c r="A20" s="99">
        <v>3</v>
      </c>
      <c r="B20" s="107" t="s">
        <v>49</v>
      </c>
      <c r="C20" s="102" t="s">
        <v>53</v>
      </c>
      <c r="D20" s="101"/>
      <c r="E20" s="108">
        <v>480</v>
      </c>
      <c r="F20" s="100">
        <v>28</v>
      </c>
      <c r="G20" s="100">
        <v>18</v>
      </c>
      <c r="H20" s="100">
        <v>0</v>
      </c>
      <c r="I20" s="100">
        <f t="shared" si="0"/>
        <v>9</v>
      </c>
      <c r="J20" s="100">
        <f t="shared" si="2"/>
        <v>1209.5999999999999</v>
      </c>
      <c r="K20" s="100">
        <f t="shared" si="1"/>
        <v>9</v>
      </c>
      <c r="L20" s="100">
        <f t="shared" si="3"/>
        <v>1209.5999999999999</v>
      </c>
      <c r="M20" s="100">
        <f t="shared" si="4"/>
        <v>13440</v>
      </c>
      <c r="N20" s="94"/>
    </row>
    <row r="21" spans="1:14" ht="73.5" customHeight="1" x14ac:dyDescent="0.25">
      <c r="A21" s="99">
        <v>4</v>
      </c>
      <c r="B21" s="109" t="s">
        <v>50</v>
      </c>
      <c r="C21" s="102" t="s">
        <v>55</v>
      </c>
      <c r="D21" s="101"/>
      <c r="E21" s="108">
        <v>480</v>
      </c>
      <c r="F21" s="100">
        <v>34</v>
      </c>
      <c r="G21" s="100">
        <v>18</v>
      </c>
      <c r="H21" s="100">
        <v>0</v>
      </c>
      <c r="I21" s="100">
        <f t="shared" si="0"/>
        <v>9</v>
      </c>
      <c r="J21" s="100">
        <f t="shared" si="2"/>
        <v>1468.8</v>
      </c>
      <c r="K21" s="100">
        <f t="shared" si="1"/>
        <v>9</v>
      </c>
      <c r="L21" s="100">
        <f t="shared" si="3"/>
        <v>1468.8</v>
      </c>
      <c r="M21" s="100">
        <f t="shared" si="4"/>
        <v>16320</v>
      </c>
      <c r="N21" s="94"/>
    </row>
    <row r="22" spans="1:14" ht="73.5" customHeight="1" x14ac:dyDescent="0.25">
      <c r="A22" s="99">
        <v>5</v>
      </c>
      <c r="B22" s="109" t="s">
        <v>51</v>
      </c>
      <c r="C22" s="102" t="s">
        <v>56</v>
      </c>
      <c r="D22" s="101"/>
      <c r="E22" s="108">
        <v>480</v>
      </c>
      <c r="F22" s="100">
        <v>48</v>
      </c>
      <c r="G22" s="100">
        <v>18</v>
      </c>
      <c r="H22" s="100">
        <v>0</v>
      </c>
      <c r="I22" s="100">
        <f t="shared" si="0"/>
        <v>9</v>
      </c>
      <c r="J22" s="100">
        <f t="shared" si="2"/>
        <v>2073.6</v>
      </c>
      <c r="K22" s="100">
        <f t="shared" si="1"/>
        <v>9</v>
      </c>
      <c r="L22" s="100">
        <f t="shared" si="3"/>
        <v>2073.6</v>
      </c>
      <c r="M22" s="100">
        <f t="shared" si="4"/>
        <v>23040</v>
      </c>
      <c r="N22" s="94"/>
    </row>
    <row r="23" spans="1:14" ht="29.25" customHeight="1" x14ac:dyDescent="0.25">
      <c r="A23" s="84"/>
      <c r="B23" s="83"/>
      <c r="C23" s="85"/>
      <c r="D23" s="85"/>
      <c r="E23" s="86"/>
      <c r="F23" s="87"/>
      <c r="G23" s="104"/>
      <c r="H23" s="88"/>
      <c r="I23" s="87"/>
      <c r="J23" s="87"/>
      <c r="K23" s="105"/>
      <c r="L23" s="106"/>
      <c r="M23" s="87"/>
    </row>
    <row r="24" spans="1:14" ht="21" x14ac:dyDescent="0.35">
      <c r="A24" s="113" t="s">
        <v>24</v>
      </c>
      <c r="B24" s="114"/>
      <c r="C24" s="26"/>
      <c r="D24" s="26"/>
      <c r="E24" s="27"/>
      <c r="F24" s="28" t="s">
        <v>16</v>
      </c>
      <c r="G24" s="28"/>
      <c r="H24" s="59"/>
      <c r="I24" s="37"/>
      <c r="J24" s="60"/>
      <c r="K24" s="30" t="s">
        <v>17</v>
      </c>
      <c r="L24" s="30"/>
      <c r="M24" s="31">
        <f>SUM(M18:M23)</f>
        <v>196320</v>
      </c>
    </row>
    <row r="25" spans="1:14" ht="21" x14ac:dyDescent="0.35">
      <c r="A25" s="75" t="s">
        <v>18</v>
      </c>
      <c r="B25" s="76"/>
      <c r="C25" s="26"/>
      <c r="D25" s="26"/>
      <c r="E25" s="27"/>
      <c r="F25" s="28"/>
      <c r="G25" s="28"/>
      <c r="H25" s="32"/>
      <c r="I25" s="28"/>
      <c r="J25" s="29"/>
      <c r="K25" s="63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63" t="s">
        <v>6</v>
      </c>
      <c r="L26" s="28"/>
      <c r="M26" s="33">
        <f>SUM(J18:J23)</f>
        <v>17668.8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3" t="s">
        <v>7</v>
      </c>
      <c r="L27" s="28"/>
      <c r="M27" s="33">
        <f>SUM(L18:L23)</f>
        <v>17668.8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1"/>
      <c r="I28" s="28"/>
      <c r="J28" s="29"/>
      <c r="K28" s="37" t="s">
        <v>21</v>
      </c>
      <c r="L28" s="37"/>
      <c r="M28" s="38">
        <f>SUM(M24:M27)</f>
        <v>231657.59999999998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1"/>
      <c r="I29" s="28"/>
      <c r="J29" s="29"/>
      <c r="K29" s="41" t="s">
        <v>22</v>
      </c>
      <c r="L29" s="41"/>
      <c r="M29" s="42">
        <v>0.4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231657.99999999997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 t="s">
        <v>44</v>
      </c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2024-10-28T12:06:19Z</dcterms:modified>
</cp:coreProperties>
</file>