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ASSORTED!$A$1:$M$44</definedName>
  </definedNames>
  <calcPr calcId="145621"/>
</workbook>
</file>

<file path=xl/calcChain.xml><?xml version="1.0" encoding="utf-8"?>
<calcChain xmlns="http://schemas.openxmlformats.org/spreadsheetml/2006/main">
  <c r="I19" i="2" l="1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M19" i="2"/>
  <c r="M20" i="2"/>
  <c r="M21" i="2"/>
  <c r="J21" i="2" s="1"/>
  <c r="L21" i="2" s="1"/>
  <c r="M22" i="2"/>
  <c r="J22" i="2" s="1"/>
  <c r="L22" i="2" s="1"/>
  <c r="M23" i="2"/>
  <c r="M24" i="2"/>
  <c r="M25" i="2"/>
  <c r="J25" i="2" s="1"/>
  <c r="L25" i="2" s="1"/>
  <c r="M26" i="2"/>
  <c r="J26" i="2" s="1"/>
  <c r="L26" i="2" s="1"/>
  <c r="M27" i="2"/>
  <c r="M28" i="2"/>
  <c r="M29" i="2"/>
  <c r="J29" i="2" s="1"/>
  <c r="L29" i="2" s="1"/>
  <c r="M30" i="2"/>
  <c r="J30" i="2" s="1"/>
  <c r="L30" i="2" s="1"/>
  <c r="M31" i="2"/>
  <c r="M32" i="2"/>
  <c r="J32" i="2" l="1"/>
  <c r="L32" i="2" s="1"/>
  <c r="J31" i="2"/>
  <c r="L31" i="2" s="1"/>
  <c r="J28" i="2"/>
  <c r="L28" i="2" s="1"/>
  <c r="J27" i="2"/>
  <c r="L27" i="2" s="1"/>
  <c r="J24" i="2"/>
  <c r="L24" i="2" s="1"/>
  <c r="J23" i="2"/>
  <c r="L23" i="2" s="1"/>
  <c r="J20" i="2"/>
  <c r="L20" i="2" s="1"/>
  <c r="J19" i="2"/>
  <c r="L19" i="2" s="1"/>
  <c r="M18" i="2"/>
  <c r="M34" i="2" s="1"/>
  <c r="I18" i="2" l="1"/>
  <c r="K18" i="2"/>
  <c r="J18" i="2" l="1"/>
  <c r="M36" i="2" s="1"/>
  <c r="M35" i="2"/>
  <c r="L18" i="2" l="1"/>
  <c r="M37" i="2" l="1"/>
  <c r="M38" i="2" s="1"/>
  <c r="M40" i="2" s="1"/>
</calcChain>
</file>

<file path=xl/sharedStrings.xml><?xml version="1.0" encoding="utf-8"?>
<sst xmlns="http://schemas.openxmlformats.org/spreadsheetml/2006/main" count="84" uniqueCount="75">
  <si>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</si>
  <si>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</si>
  <si>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</si>
  <si>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</si>
  <si>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</si>
  <si>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</si>
  <si>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</si>
  <si>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</si>
  <si>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</si>
  <si>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</si>
  <si>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</si>
  <si>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</si>
  <si>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</si>
  <si>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</si>
  <si>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</si>
  <si>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</si>
  <si>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</si>
  <si>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</si>
  <si>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</si>
  <si>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</si>
  <si>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</si>
  <si>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</si>
  <si>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</si>
  <si>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</si>
  <si>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</si>
  <si>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</si>
  <si>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</si>
  <si>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</si>
  <si>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</si>
  <si>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</si>
  <si>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</si>
  <si>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</si>
  <si>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</si>
  <si>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</si>
  <si>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</si>
  <si>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</si>
  <si>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</si>
  <si>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</si>
  <si>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</si>
  <si>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</si>
  <si>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</si>
  <si>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</si>
  <si>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</si>
  <si>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SPECS</t>
  </si>
  <si>
    <t xml:space="preserve"> </t>
  </si>
  <si>
    <t>EVENT NO : R2129</t>
  </si>
  <si>
    <t>DATE : 28.10.2024</t>
  </si>
  <si>
    <t>FOOD PANS</t>
  </si>
  <si>
    <t>CHEESE PLATTER</t>
  </si>
  <si>
    <t>BREAD PLATTER</t>
  </si>
  <si>
    <t>SPOON TRAY</t>
  </si>
  <si>
    <t xml:space="preserve">TISSUE HOLDER </t>
  </si>
  <si>
    <t>BUFFET TAG HOLDER</t>
  </si>
  <si>
    <t>METAL RAISERS</t>
  </si>
  <si>
    <t>LADDLE REST</t>
  </si>
  <si>
    <t>IDLI STEAMER</t>
  </si>
  <si>
    <t>BREAD TOASTER</t>
  </si>
  <si>
    <t>COOKIES JAR</t>
  </si>
  <si>
    <t>SALVERS</t>
  </si>
  <si>
    <t>FRIES BASKET</t>
  </si>
  <si>
    <t xml:space="preserve">FULL FOOD PANS </t>
  </si>
  <si>
    <t>HALF FOOD PANS FOR BUFFET</t>
  </si>
  <si>
    <t>WOODEN TISSUE HOLDER</t>
  </si>
  <si>
    <t>CLIPS TO DISPLAY BUFFET TAGS</t>
  </si>
  <si>
    <t>RAISERS FOR BUFFET DISPLAY FOR ELEVATION</t>
  </si>
  <si>
    <t>BULLETS TO DISPLAY BUFFET TAGS</t>
  </si>
  <si>
    <t>METAL UNDERLINERS TO KEEP BUFFET LADDLES</t>
  </si>
  <si>
    <t>ALUMINIUM IDLI STEAMER</t>
  </si>
  <si>
    <t>MELAMINE PLATTER WHITE - 13.75" x 6.75"</t>
  </si>
  <si>
    <t>BLACK THIN BASE CHEESE PLATTER - 12" x 6.25"</t>
  </si>
  <si>
    <t>WOODEN SPOON TRAY  - 12" X 18"</t>
  </si>
  <si>
    <t>COMMERCIAL</t>
  </si>
  <si>
    <t>SQUARE GLASS JAR TO DISPLAY COOKIES - 2 LITERS</t>
  </si>
  <si>
    <t>NON SKIT SLAVERS 16" TRAY</t>
  </si>
  <si>
    <t>DEEP FRIES BASKET WITH HANDLE - 25.5X30X12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</si>
</sst>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mbria"/>
      <family val="1"/>
    </font>
    <font>
      <sz val="11"/>
      <name val="Cambria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4" fillId="0" borderId="2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19" fillId="0" borderId="0" xfId="0" applyFont="1" applyBorder="1"/>
    <xf numFmtId="0" fontId="10" fillId="0" borderId="0" xfId="0" applyFont="1" applyBorder="1" applyAlignment="1"/>
    <xf numFmtId="0" fontId="10" fillId="0" borderId="5" xfId="0" applyFont="1" applyBorder="1" applyAlignment="1"/>
    <xf numFmtId="0" fontId="10" fillId="0" borderId="8" xfId="0" applyFont="1" applyBorder="1" applyAlignment="1"/>
    <xf numFmtId="2" fontId="10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2" fillId="0" borderId="4" xfId="0" applyFont="1" applyBorder="1"/>
    <xf numFmtId="0" fontId="10" fillId="0" borderId="2" xfId="0" applyFont="1" applyBorder="1" applyAlignment="1"/>
    <xf numFmtId="2" fontId="10" fillId="0" borderId="12" xfId="0" applyNumberFormat="1" applyFont="1" applyBorder="1" applyAlignment="1">
      <alignment horizontal="center"/>
    </xf>
    <xf numFmtId="0" fontId="20" fillId="0" borderId="4" xfId="0" applyFont="1" applyBorder="1" applyAlignment="1"/>
    <xf numFmtId="0" fontId="21" fillId="0" borderId="0" xfId="0" applyFont="1" applyBorder="1" applyAlignment="1">
      <alignment horizontal="left"/>
    </xf>
    <xf numFmtId="0" fontId="10" fillId="0" borderId="6" xfId="0" applyFont="1" applyBorder="1" applyAlignment="1"/>
    <xf numFmtId="2" fontId="10" fillId="0" borderId="14" xfId="0" applyNumberFormat="1" applyFont="1" applyBorder="1" applyAlignment="1">
      <alignment horizontal="center"/>
    </xf>
    <xf numFmtId="0" fontId="21" fillId="0" borderId="10" xfId="0" applyFont="1" applyBorder="1" applyAlignment="1">
      <alignment horizontal="left" vertical="center"/>
    </xf>
    <xf numFmtId="0" fontId="21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10" fillId="0" borderId="4" xfId="0" applyFont="1" applyBorder="1"/>
    <xf numFmtId="0" fontId="10" fillId="0" borderId="0" xfId="0" applyFont="1" applyBorder="1"/>
    <xf numFmtId="0" fontId="0" fillId="0" borderId="4" xfId="0" applyBorder="1"/>
    <xf numFmtId="0" fontId="10" fillId="0" borderId="10" xfId="0" applyFont="1" applyBorder="1"/>
    <xf numFmtId="0" fontId="10" fillId="0" borderId="6" xfId="0" applyFont="1" applyBorder="1"/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1" fillId="0" borderId="2" xfId="0" applyFont="1" applyBorder="1" applyAlignment="1"/>
    <xf numFmtId="0" fontId="10" fillId="0" borderId="3" xfId="0" applyFont="1" applyBorder="1" applyAlignment="1"/>
    <xf numFmtId="0" fontId="11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5" xfId="0" applyFont="1" applyBorder="1" applyAlignment="1"/>
    <xf numFmtId="0" fontId="20" fillId="0" borderId="0" xfId="0" applyFont="1" applyBorder="1" applyAlignment="1"/>
    <xf numFmtId="0" fontId="20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3" fillId="0" borderId="4" xfId="0" applyFont="1" applyBorder="1"/>
    <xf numFmtId="0" fontId="16" fillId="0" borderId="4" xfId="0" applyFont="1" applyBorder="1"/>
    <xf numFmtId="0" fontId="25" fillId="0" borderId="0" xfId="0" applyFont="1" applyBorder="1"/>
    <xf numFmtId="0" fontId="17" fillId="0" borderId="4" xfId="0" applyFont="1" applyFill="1" applyBorder="1"/>
    <xf numFmtId="0" fontId="22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6" fillId="3" borderId="14" xfId="0" applyFont="1" applyFill="1" applyBorder="1" applyAlignment="1">
      <alignment horizontal="center" vertical="center"/>
    </xf>
    <xf numFmtId="0" fontId="22" fillId="0" borderId="14" xfId="0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17" fillId="0" borderId="0" xfId="0" applyFont="1"/>
    <xf numFmtId="0" fontId="27" fillId="0" borderId="0" xfId="0" applyFont="1" applyBorder="1"/>
    <xf numFmtId="0" fontId="28" fillId="0" borderId="0" xfId="0" applyFont="1" applyBorder="1"/>
    <xf numFmtId="0" fontId="17" fillId="0" borderId="0" xfId="0" applyFont="1" applyBorder="1"/>
    <xf numFmtId="0" fontId="0" fillId="2" borderId="0" xfId="0" applyFill="1" applyAlignment="1">
      <alignment horizontal="center" vertical="center"/>
    </xf>
    <xf numFmtId="0" fontId="29" fillId="0" borderId="12" xfId="0" applyFont="1" applyBorder="1" applyAlignment="1" applyProtection="1">
      <alignment horizontal="center"/>
      <protection locked="0"/>
    </xf>
    <xf numFmtId="0" fontId="29" fillId="0" borderId="13" xfId="0" applyFont="1" applyBorder="1" applyAlignment="1" applyProtection="1">
      <alignment horizontal="center"/>
      <protection locked="0"/>
    </xf>
    <xf numFmtId="0" fontId="24" fillId="0" borderId="0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30" fillId="2" borderId="15" xfId="0" applyFont="1" applyFill="1" applyBorder="1" applyAlignment="1" applyProtection="1">
      <alignment horizontal="center" vertical="center"/>
      <protection locked="0"/>
    </xf>
    <xf numFmtId="2" fontId="30" fillId="2" borderId="15" xfId="0" applyNumberFormat="1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2" fontId="30" fillId="2" borderId="14" xfId="0" applyNumberFormat="1" applyFont="1" applyFill="1" applyBorder="1" applyAlignment="1">
      <alignment horizontal="center" vertical="center"/>
    </xf>
    <xf numFmtId="2" fontId="9" fillId="2" borderId="14" xfId="0" applyNumberFormat="1" applyFont="1" applyFill="1" applyBorder="1" applyAlignment="1">
      <alignment horizontal="center" vertical="top"/>
    </xf>
    <xf numFmtId="2" fontId="17" fillId="0" borderId="14" xfId="0" applyNumberFormat="1" applyFont="1" applyBorder="1" applyAlignment="1">
      <alignment horizontal="center" vertical="top"/>
    </xf>
    <xf numFmtId="0" fontId="17" fillId="0" borderId="7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  <xf numFmtId="0" fontId="33" fillId="0" borderId="15" xfId="0" applyNumberFormat="1" applyFont="1" applyBorder="1" applyAlignment="1" applyProtection="1">
      <alignment vertical="center"/>
    </xf>
    <xf numFmtId="0" fontId="33" fillId="0" borderId="15" xfId="0" applyNumberFormat="1" applyFont="1" applyBorder="1" applyAlignment="1" applyProtection="1">
      <alignment horizontal="center" vertical="center"/>
    </xf>
    <xf numFmtId="0" fontId="33" fillId="0" borderId="15" xfId="0" applyNumberFormat="1" applyFont="1" applyBorder="1" applyAlignment="1" applyProtection="1">
      <alignment vertical="center" wrapText="1"/>
    </xf>
    <xf numFmtId="0" fontId="32" fillId="0" borderId="15" xfId="0" applyNumberFormat="1" applyFont="1" applyBorder="1" applyAlignment="1" applyProtection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20</xdr:row>
      <xdr:rowOff>228600</xdr:rowOff>
    </xdr:from>
    <xdr:to>
      <xdr:col>3</xdr:col>
      <xdr:colOff>1162051</xdr:colOff>
      <xdr:row>20</xdr:row>
      <xdr:rowOff>781050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749" t="14793" b="26035"/>
        <a:stretch/>
      </xdr:blipFill>
      <xdr:spPr>
        <a:xfrm>
          <a:off x="3095626" y="6638925"/>
          <a:ext cx="1009650" cy="55245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19</xdr:row>
      <xdr:rowOff>28576</xdr:rowOff>
    </xdr:from>
    <xdr:to>
      <xdr:col>3</xdr:col>
      <xdr:colOff>1038226</xdr:colOff>
      <xdr:row>19</xdr:row>
      <xdr:rowOff>715392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67051" y="5686426"/>
          <a:ext cx="914400" cy="68681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21</xdr:row>
      <xdr:rowOff>104775</xdr:rowOff>
    </xdr:from>
    <xdr:to>
      <xdr:col>3</xdr:col>
      <xdr:colOff>1019175</xdr:colOff>
      <xdr:row>21</xdr:row>
      <xdr:rowOff>668274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32000"/>
        <a:stretch/>
      </xdr:blipFill>
      <xdr:spPr>
        <a:xfrm>
          <a:off x="3133725" y="7439025"/>
          <a:ext cx="828675" cy="563499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22</xdr:row>
      <xdr:rowOff>200024</xdr:rowOff>
    </xdr:from>
    <xdr:to>
      <xdr:col>3</xdr:col>
      <xdr:colOff>1181100</xdr:colOff>
      <xdr:row>22</xdr:row>
      <xdr:rowOff>1238249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86100" y="8286749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361949</xdr:colOff>
      <xdr:row>23</xdr:row>
      <xdr:rowOff>104775</xdr:rowOff>
    </xdr:from>
    <xdr:to>
      <xdr:col>3</xdr:col>
      <xdr:colOff>942974</xdr:colOff>
      <xdr:row>23</xdr:row>
      <xdr:rowOff>925051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05174" y="9525000"/>
          <a:ext cx="581025" cy="820276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25</xdr:row>
      <xdr:rowOff>180975</xdr:rowOff>
    </xdr:from>
    <xdr:to>
      <xdr:col>3</xdr:col>
      <xdr:colOff>1114425</xdr:colOff>
      <xdr:row>25</xdr:row>
      <xdr:rowOff>738708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67050" y="11572875"/>
          <a:ext cx="990600" cy="55773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26</xdr:row>
      <xdr:rowOff>190500</xdr:rowOff>
    </xdr:from>
    <xdr:to>
      <xdr:col>3</xdr:col>
      <xdr:colOff>1198722</xdr:colOff>
      <xdr:row>26</xdr:row>
      <xdr:rowOff>714801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38475" y="12401550"/>
          <a:ext cx="1103472" cy="524301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27</xdr:row>
      <xdr:rowOff>66675</xdr:rowOff>
    </xdr:from>
    <xdr:to>
      <xdr:col>3</xdr:col>
      <xdr:colOff>952500</xdr:colOff>
      <xdr:row>27</xdr:row>
      <xdr:rowOff>902242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38500" y="13192125"/>
          <a:ext cx="657225" cy="83556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28</xdr:row>
      <xdr:rowOff>142874</xdr:rowOff>
    </xdr:from>
    <xdr:to>
      <xdr:col>3</xdr:col>
      <xdr:colOff>1190625</xdr:colOff>
      <xdr:row>28</xdr:row>
      <xdr:rowOff>972457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3778" t="22222" r="11556" b="22666"/>
        <a:stretch/>
      </xdr:blipFill>
      <xdr:spPr>
        <a:xfrm>
          <a:off x="3009900" y="14211299"/>
          <a:ext cx="1123950" cy="82958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29</xdr:row>
      <xdr:rowOff>85725</xdr:rowOff>
    </xdr:from>
    <xdr:to>
      <xdr:col>3</xdr:col>
      <xdr:colOff>981075</xdr:colOff>
      <xdr:row>29</xdr:row>
      <xdr:rowOff>1104229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6115" r="25207"/>
        <a:stretch/>
      </xdr:blipFill>
      <xdr:spPr>
        <a:xfrm>
          <a:off x="3228975" y="15297150"/>
          <a:ext cx="695325" cy="1018504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30</xdr:row>
      <xdr:rowOff>95250</xdr:rowOff>
    </xdr:from>
    <xdr:to>
      <xdr:col>3</xdr:col>
      <xdr:colOff>952500</xdr:colOff>
      <xdr:row>30</xdr:row>
      <xdr:rowOff>838542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62300" y="16506825"/>
          <a:ext cx="733425" cy="743292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31</xdr:row>
      <xdr:rowOff>76200</xdr:rowOff>
    </xdr:from>
    <xdr:to>
      <xdr:col>3</xdr:col>
      <xdr:colOff>1171575</xdr:colOff>
      <xdr:row>31</xdr:row>
      <xdr:rowOff>752915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48000" y="17383125"/>
          <a:ext cx="1066800" cy="67671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24</xdr:row>
      <xdr:rowOff>114300</xdr:rowOff>
    </xdr:from>
    <xdr:to>
      <xdr:col>3</xdr:col>
      <xdr:colOff>1183369</xdr:colOff>
      <xdr:row>24</xdr:row>
      <xdr:rowOff>895350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48000" y="10534650"/>
          <a:ext cx="1078594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17</xdr:row>
      <xdr:rowOff>123825</xdr:rowOff>
    </xdr:from>
    <xdr:to>
      <xdr:col>3</xdr:col>
      <xdr:colOff>1076326</xdr:colOff>
      <xdr:row>17</xdr:row>
      <xdr:rowOff>723900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17709" b="16666"/>
        <a:stretch/>
      </xdr:blipFill>
      <xdr:spPr>
        <a:xfrm>
          <a:off x="3105151" y="4276725"/>
          <a:ext cx="914400" cy="60007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18</xdr:row>
      <xdr:rowOff>114300</xdr:rowOff>
    </xdr:from>
    <xdr:to>
      <xdr:col>3</xdr:col>
      <xdr:colOff>1133474</xdr:colOff>
      <xdr:row>18</xdr:row>
      <xdr:rowOff>666241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21777" b="23556"/>
        <a:stretch/>
      </xdr:blipFill>
      <xdr:spPr>
        <a:xfrm>
          <a:off x="3067050" y="5019675"/>
          <a:ext cx="1009649" cy="5519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abSelected="1" topLeftCell="A31" zoomScaleNormal="100" workbookViewId="0">
      <selection activeCell="M40" sqref="M40"/>
    </sheetView>
  </sheetViews>
  <sheetFormatPr defaultRowHeight="15" x14ac:dyDescent="0.25"/>
  <cols>
    <col min="1" max="1" width="6.42578125" customWidth="1"/>
    <col min="2" max="2" width="19.5703125" customWidth="1"/>
    <col min="3" max="3" width="18.140625" customWidth="1"/>
    <col min="4" max="4" width="19" customWidth="1"/>
    <col min="5" max="5" width="10.8554687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79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2"/>
      <c r="B5" s="63"/>
      <c r="C5" s="63"/>
      <c r="D5" s="63"/>
      <c r="E5" s="63"/>
      <c r="F5" s="63"/>
      <c r="G5" s="63"/>
      <c r="H5" s="63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4" t="s">
        <v>1</v>
      </c>
      <c r="F8" s="65"/>
      <c r="G8" s="65"/>
      <c r="H8" s="65"/>
      <c r="I8" s="65"/>
      <c r="J8" s="65"/>
      <c r="K8" s="65"/>
      <c r="L8" s="65"/>
      <c r="M8" s="66"/>
    </row>
    <row r="9" spans="1:13" ht="18.75" x14ac:dyDescent="0.3">
      <c r="A9" s="5"/>
      <c r="B9" s="90" t="s">
        <v>41</v>
      </c>
      <c r="C9" s="91"/>
      <c r="D9" s="77"/>
      <c r="E9" s="75" t="s">
        <v>36</v>
      </c>
      <c r="F9" s="76"/>
      <c r="G9" s="76"/>
      <c r="H9" s="76"/>
      <c r="I9" s="76"/>
      <c r="J9" s="76"/>
      <c r="K9" s="67"/>
      <c r="L9" s="67"/>
      <c r="M9" s="68"/>
    </row>
    <row r="10" spans="1:13" ht="18.75" x14ac:dyDescent="0.3">
      <c r="A10" s="5"/>
      <c r="B10" s="93"/>
      <c r="C10" s="92"/>
      <c r="D10" s="15"/>
      <c r="E10" s="62" t="s">
        <v>25</v>
      </c>
      <c r="F10" s="63"/>
      <c r="G10" s="63"/>
      <c r="H10" s="63"/>
      <c r="I10" s="63"/>
      <c r="J10" s="63"/>
      <c r="K10" s="32"/>
      <c r="L10" s="32"/>
      <c r="M10" s="69"/>
    </row>
    <row r="11" spans="1:13" ht="18.75" x14ac:dyDescent="0.3">
      <c r="A11" s="80"/>
      <c r="B11" s="81"/>
      <c r="C11" s="16"/>
      <c r="D11" s="16"/>
      <c r="E11" s="34" t="s">
        <v>26</v>
      </c>
      <c r="F11" s="103"/>
      <c r="G11" s="103"/>
      <c r="H11" s="103"/>
      <c r="I11" s="103"/>
      <c r="J11" s="103"/>
      <c r="K11" s="57"/>
      <c r="L11" s="57"/>
      <c r="M11" s="58"/>
    </row>
    <row r="12" spans="1:13" ht="18.75" x14ac:dyDescent="0.3">
      <c r="A12" s="54"/>
      <c r="B12" s="97" t="s">
        <v>45</v>
      </c>
      <c r="C12" s="14"/>
      <c r="D12" s="14"/>
      <c r="E12" s="39"/>
      <c r="F12" s="70"/>
      <c r="G12" s="70"/>
      <c r="H12" s="70"/>
      <c r="I12" s="70"/>
      <c r="J12" s="70"/>
      <c r="K12" s="70"/>
      <c r="L12" s="70"/>
      <c r="M12" s="71"/>
    </row>
    <row r="13" spans="1:13" ht="21.75" customHeight="1" x14ac:dyDescent="0.25">
      <c r="A13" s="82"/>
      <c r="B13" s="98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2" t="s">
        <v>46</v>
      </c>
      <c r="F14" s="73"/>
      <c r="G14" s="73"/>
      <c r="H14" s="73"/>
      <c r="I14" s="73"/>
      <c r="J14" s="73"/>
      <c r="K14" s="73"/>
      <c r="L14" s="73"/>
      <c r="M14" s="74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95" t="s">
        <v>40</v>
      </c>
      <c r="G15" s="107" t="s">
        <v>5</v>
      </c>
      <c r="H15" s="108"/>
      <c r="I15" s="107" t="s">
        <v>6</v>
      </c>
      <c r="J15" s="108"/>
      <c r="K15" s="107" t="s">
        <v>7</v>
      </c>
      <c r="L15" s="108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43</v>
      </c>
      <c r="D16" s="23" t="s">
        <v>37</v>
      </c>
      <c r="E16" s="23" t="s">
        <v>11</v>
      </c>
      <c r="F16" s="96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89"/>
      <c r="B17" s="23"/>
      <c r="C17" s="78"/>
      <c r="D17" s="78"/>
      <c r="E17" s="78" t="s">
        <v>15</v>
      </c>
      <c r="F17" s="96" t="s">
        <v>38</v>
      </c>
      <c r="G17" s="24"/>
      <c r="H17" s="24"/>
      <c r="I17" s="25"/>
      <c r="J17" s="24"/>
      <c r="K17" s="25"/>
      <c r="L17" s="24"/>
      <c r="M17" s="24"/>
    </row>
    <row r="18" spans="1:14" ht="59.25" customHeight="1" x14ac:dyDescent="0.25">
      <c r="A18" s="99">
        <v>1</v>
      </c>
      <c r="B18" s="111" t="s">
        <v>47</v>
      </c>
      <c r="C18" s="102" t="s">
        <v>60</v>
      </c>
      <c r="D18" s="101"/>
      <c r="E18" s="112">
        <v>20</v>
      </c>
      <c r="F18" s="100">
        <v>425</v>
      </c>
      <c r="G18" s="100">
        <v>12</v>
      </c>
      <c r="H18" s="100">
        <v>0</v>
      </c>
      <c r="I18" s="100">
        <f t="shared" ref="I18:I32" si="0">G18/2</f>
        <v>6</v>
      </c>
      <c r="J18" s="100">
        <f>I18%*M18</f>
        <v>510</v>
      </c>
      <c r="K18" s="100">
        <f t="shared" ref="K18:K32" si="1">G18/2</f>
        <v>6</v>
      </c>
      <c r="L18" s="100">
        <f>J18</f>
        <v>510</v>
      </c>
      <c r="M18" s="100">
        <f>E18*F18</f>
        <v>8500</v>
      </c>
      <c r="N18" s="94"/>
    </row>
    <row r="19" spans="1:14" ht="59.25" customHeight="1" x14ac:dyDescent="0.25">
      <c r="A19" s="99">
        <v>2</v>
      </c>
      <c r="B19" s="111" t="s">
        <v>47</v>
      </c>
      <c r="C19" s="102" t="s">
        <v>61</v>
      </c>
      <c r="D19" s="101"/>
      <c r="E19" s="112">
        <v>40</v>
      </c>
      <c r="F19" s="100">
        <v>270</v>
      </c>
      <c r="G19" s="100">
        <v>12</v>
      </c>
      <c r="H19" s="100">
        <v>0</v>
      </c>
      <c r="I19" s="100">
        <f t="shared" si="0"/>
        <v>6</v>
      </c>
      <c r="J19" s="100">
        <f t="shared" ref="J19:J32" si="2">I19%*M19</f>
        <v>648</v>
      </c>
      <c r="K19" s="100">
        <f t="shared" si="1"/>
        <v>6</v>
      </c>
      <c r="L19" s="100">
        <f t="shared" ref="L19:L32" si="3">J19</f>
        <v>648</v>
      </c>
      <c r="M19" s="100">
        <f t="shared" ref="M19:M32" si="4">E19*F19</f>
        <v>10800</v>
      </c>
      <c r="N19" s="94"/>
    </row>
    <row r="20" spans="1:14" ht="59.25" customHeight="1" x14ac:dyDescent="0.25">
      <c r="A20" s="99">
        <v>3</v>
      </c>
      <c r="B20" s="111" t="s">
        <v>48</v>
      </c>
      <c r="C20" s="102" t="s">
        <v>69</v>
      </c>
      <c r="D20" s="101"/>
      <c r="E20" s="112">
        <v>10</v>
      </c>
      <c r="F20" s="100">
        <v>488</v>
      </c>
      <c r="G20" s="100">
        <v>18</v>
      </c>
      <c r="H20" s="100">
        <v>0</v>
      </c>
      <c r="I20" s="100">
        <f t="shared" si="0"/>
        <v>9</v>
      </c>
      <c r="J20" s="100">
        <f t="shared" si="2"/>
        <v>439.2</v>
      </c>
      <c r="K20" s="100">
        <f t="shared" si="1"/>
        <v>9</v>
      </c>
      <c r="L20" s="100">
        <f t="shared" si="3"/>
        <v>439.2</v>
      </c>
      <c r="M20" s="100">
        <f t="shared" si="4"/>
        <v>4880</v>
      </c>
      <c r="N20" s="94"/>
    </row>
    <row r="21" spans="1:14" ht="72.75" customHeight="1" x14ac:dyDescent="0.25">
      <c r="A21" s="99">
        <v>4</v>
      </c>
      <c r="B21" s="111" t="s">
        <v>49</v>
      </c>
      <c r="C21" s="102" t="s">
        <v>68</v>
      </c>
      <c r="D21" s="101"/>
      <c r="E21" s="112">
        <v>25</v>
      </c>
      <c r="F21" s="100">
        <v>368</v>
      </c>
      <c r="G21" s="100">
        <v>18</v>
      </c>
      <c r="H21" s="100">
        <v>0</v>
      </c>
      <c r="I21" s="100">
        <f t="shared" si="0"/>
        <v>9</v>
      </c>
      <c r="J21" s="100">
        <f t="shared" si="2"/>
        <v>828</v>
      </c>
      <c r="K21" s="100">
        <f t="shared" si="1"/>
        <v>9</v>
      </c>
      <c r="L21" s="100">
        <f t="shared" si="3"/>
        <v>828</v>
      </c>
      <c r="M21" s="100">
        <f t="shared" si="4"/>
        <v>9200</v>
      </c>
      <c r="N21" s="94"/>
    </row>
    <row r="22" spans="1:14" ht="59.25" customHeight="1" x14ac:dyDescent="0.25">
      <c r="A22" s="99">
        <v>5</v>
      </c>
      <c r="B22" s="111" t="s">
        <v>50</v>
      </c>
      <c r="C22" s="102" t="s">
        <v>70</v>
      </c>
      <c r="D22" s="101"/>
      <c r="E22" s="112">
        <v>6</v>
      </c>
      <c r="F22" s="100">
        <v>1550</v>
      </c>
      <c r="G22" s="100">
        <v>12</v>
      </c>
      <c r="H22" s="100">
        <v>0</v>
      </c>
      <c r="I22" s="100">
        <f t="shared" si="0"/>
        <v>6</v>
      </c>
      <c r="J22" s="100">
        <f t="shared" si="2"/>
        <v>558</v>
      </c>
      <c r="K22" s="100">
        <f t="shared" si="1"/>
        <v>6</v>
      </c>
      <c r="L22" s="100">
        <f t="shared" si="3"/>
        <v>558</v>
      </c>
      <c r="M22" s="100">
        <f t="shared" si="4"/>
        <v>9300</v>
      </c>
      <c r="N22" s="94"/>
    </row>
    <row r="23" spans="1:14" ht="105" customHeight="1" x14ac:dyDescent="0.25">
      <c r="A23" s="99">
        <v>6</v>
      </c>
      <c r="B23" s="114" t="s">
        <v>51</v>
      </c>
      <c r="C23" s="102" t="s">
        <v>62</v>
      </c>
      <c r="D23" s="101"/>
      <c r="E23" s="112">
        <v>10</v>
      </c>
      <c r="F23" s="100">
        <v>1250</v>
      </c>
      <c r="G23" s="100">
        <v>12</v>
      </c>
      <c r="H23" s="100">
        <v>0</v>
      </c>
      <c r="I23" s="100">
        <f t="shared" si="0"/>
        <v>6</v>
      </c>
      <c r="J23" s="100">
        <f t="shared" si="2"/>
        <v>750</v>
      </c>
      <c r="K23" s="100">
        <f t="shared" si="1"/>
        <v>6</v>
      </c>
      <c r="L23" s="100">
        <f t="shared" si="3"/>
        <v>750</v>
      </c>
      <c r="M23" s="100">
        <f t="shared" si="4"/>
        <v>12500</v>
      </c>
      <c r="N23" s="94"/>
    </row>
    <row r="24" spans="1:14" ht="78.75" customHeight="1" x14ac:dyDescent="0.25">
      <c r="A24" s="99">
        <v>7</v>
      </c>
      <c r="B24" s="113" t="s">
        <v>52</v>
      </c>
      <c r="C24" s="102" t="s">
        <v>63</v>
      </c>
      <c r="D24" s="101"/>
      <c r="E24" s="112">
        <v>150</v>
      </c>
      <c r="F24" s="100">
        <v>47</v>
      </c>
      <c r="G24" s="100">
        <v>12</v>
      </c>
      <c r="H24" s="100">
        <v>0</v>
      </c>
      <c r="I24" s="100">
        <f t="shared" si="0"/>
        <v>6</v>
      </c>
      <c r="J24" s="100">
        <f t="shared" si="2"/>
        <v>423</v>
      </c>
      <c r="K24" s="100">
        <f t="shared" si="1"/>
        <v>6</v>
      </c>
      <c r="L24" s="100">
        <f t="shared" si="3"/>
        <v>423</v>
      </c>
      <c r="M24" s="100">
        <f t="shared" si="4"/>
        <v>7050</v>
      </c>
      <c r="N24" s="94"/>
    </row>
    <row r="25" spans="1:14" ht="76.5" customHeight="1" x14ac:dyDescent="0.25">
      <c r="A25" s="99">
        <v>8</v>
      </c>
      <c r="B25" s="114" t="s">
        <v>53</v>
      </c>
      <c r="C25" s="102" t="s">
        <v>64</v>
      </c>
      <c r="D25" s="101"/>
      <c r="E25" s="112">
        <v>10</v>
      </c>
      <c r="F25" s="100">
        <v>5500</v>
      </c>
      <c r="G25" s="100">
        <v>12</v>
      </c>
      <c r="H25" s="100">
        <v>0</v>
      </c>
      <c r="I25" s="100">
        <f t="shared" si="0"/>
        <v>6</v>
      </c>
      <c r="J25" s="100">
        <f t="shared" si="2"/>
        <v>3300</v>
      </c>
      <c r="K25" s="100">
        <f t="shared" si="1"/>
        <v>6</v>
      </c>
      <c r="L25" s="100">
        <f t="shared" si="3"/>
        <v>3300</v>
      </c>
      <c r="M25" s="100">
        <f t="shared" si="4"/>
        <v>55000</v>
      </c>
      <c r="N25" s="94"/>
    </row>
    <row r="26" spans="1:14" ht="64.5" customHeight="1" x14ac:dyDescent="0.25">
      <c r="A26" s="99">
        <v>9</v>
      </c>
      <c r="B26" s="113" t="s">
        <v>52</v>
      </c>
      <c r="C26" s="102" t="s">
        <v>65</v>
      </c>
      <c r="D26" s="101"/>
      <c r="E26" s="112">
        <v>150</v>
      </c>
      <c r="F26" s="100">
        <v>72</v>
      </c>
      <c r="G26" s="100">
        <v>12</v>
      </c>
      <c r="H26" s="100">
        <v>0</v>
      </c>
      <c r="I26" s="100">
        <f t="shared" si="0"/>
        <v>6</v>
      </c>
      <c r="J26" s="100">
        <f t="shared" si="2"/>
        <v>648</v>
      </c>
      <c r="K26" s="100">
        <f t="shared" si="1"/>
        <v>6</v>
      </c>
      <c r="L26" s="100">
        <f t="shared" si="3"/>
        <v>648</v>
      </c>
      <c r="M26" s="100">
        <f t="shared" si="4"/>
        <v>10800</v>
      </c>
      <c r="N26" s="94"/>
    </row>
    <row r="27" spans="1:14" ht="72" customHeight="1" x14ac:dyDescent="0.25">
      <c r="A27" s="99">
        <v>10</v>
      </c>
      <c r="B27" s="111" t="s">
        <v>54</v>
      </c>
      <c r="C27" s="102" t="s">
        <v>66</v>
      </c>
      <c r="D27" s="101"/>
      <c r="E27" s="112">
        <v>24</v>
      </c>
      <c r="F27" s="100">
        <v>250</v>
      </c>
      <c r="G27" s="100">
        <v>18</v>
      </c>
      <c r="H27" s="100">
        <v>0</v>
      </c>
      <c r="I27" s="100">
        <f t="shared" si="0"/>
        <v>9</v>
      </c>
      <c r="J27" s="100">
        <f t="shared" si="2"/>
        <v>540</v>
      </c>
      <c r="K27" s="100">
        <f t="shared" si="1"/>
        <v>9</v>
      </c>
      <c r="L27" s="100">
        <f t="shared" si="3"/>
        <v>540</v>
      </c>
      <c r="M27" s="100">
        <f t="shared" si="4"/>
        <v>6000</v>
      </c>
      <c r="N27" s="94"/>
    </row>
    <row r="28" spans="1:14" ht="74.25" customHeight="1" x14ac:dyDescent="0.25">
      <c r="A28" s="99">
        <v>11</v>
      </c>
      <c r="B28" s="114" t="s">
        <v>55</v>
      </c>
      <c r="C28" s="102" t="s">
        <v>67</v>
      </c>
      <c r="D28" s="101"/>
      <c r="E28" s="112">
        <v>3</v>
      </c>
      <c r="F28" s="100">
        <v>1950</v>
      </c>
      <c r="G28" s="100">
        <v>12</v>
      </c>
      <c r="H28" s="100">
        <v>0</v>
      </c>
      <c r="I28" s="100">
        <f t="shared" si="0"/>
        <v>6</v>
      </c>
      <c r="J28" s="100">
        <f t="shared" si="2"/>
        <v>351</v>
      </c>
      <c r="K28" s="100">
        <f t="shared" si="1"/>
        <v>6</v>
      </c>
      <c r="L28" s="100">
        <f t="shared" si="3"/>
        <v>351</v>
      </c>
      <c r="M28" s="100">
        <f t="shared" si="4"/>
        <v>5850</v>
      </c>
      <c r="N28" s="94"/>
    </row>
    <row r="29" spans="1:14" ht="90" customHeight="1" x14ac:dyDescent="0.25">
      <c r="A29" s="99">
        <v>12</v>
      </c>
      <c r="B29" s="114" t="s">
        <v>56</v>
      </c>
      <c r="C29" s="102" t="s">
        <v>71</v>
      </c>
      <c r="D29" s="101"/>
      <c r="E29" s="112">
        <v>1</v>
      </c>
      <c r="F29" s="100">
        <v>8500</v>
      </c>
      <c r="G29" s="100">
        <v>18</v>
      </c>
      <c r="H29" s="100">
        <v>0</v>
      </c>
      <c r="I29" s="100">
        <f t="shared" si="0"/>
        <v>9</v>
      </c>
      <c r="J29" s="100">
        <f t="shared" si="2"/>
        <v>765</v>
      </c>
      <c r="K29" s="100">
        <f t="shared" si="1"/>
        <v>9</v>
      </c>
      <c r="L29" s="100">
        <f t="shared" si="3"/>
        <v>765</v>
      </c>
      <c r="M29" s="100">
        <f t="shared" si="4"/>
        <v>8500</v>
      </c>
      <c r="N29" s="94"/>
    </row>
    <row r="30" spans="1:14" ht="94.5" customHeight="1" x14ac:dyDescent="0.25">
      <c r="A30" s="99">
        <v>13</v>
      </c>
      <c r="B30" s="111" t="s">
        <v>57</v>
      </c>
      <c r="C30" s="102" t="s">
        <v>72</v>
      </c>
      <c r="D30" s="101"/>
      <c r="E30" s="112">
        <v>24</v>
      </c>
      <c r="F30" s="100">
        <v>450</v>
      </c>
      <c r="G30" s="100">
        <v>18</v>
      </c>
      <c r="H30" s="100">
        <v>0</v>
      </c>
      <c r="I30" s="100">
        <f t="shared" si="0"/>
        <v>9</v>
      </c>
      <c r="J30" s="100">
        <f t="shared" si="2"/>
        <v>972</v>
      </c>
      <c r="K30" s="100">
        <f t="shared" si="1"/>
        <v>9</v>
      </c>
      <c r="L30" s="100">
        <f t="shared" si="3"/>
        <v>972</v>
      </c>
      <c r="M30" s="100">
        <f t="shared" si="4"/>
        <v>10800</v>
      </c>
      <c r="N30" s="94"/>
    </row>
    <row r="31" spans="1:14" ht="70.5" customHeight="1" x14ac:dyDescent="0.25">
      <c r="A31" s="99">
        <v>14</v>
      </c>
      <c r="B31" s="111" t="s">
        <v>58</v>
      </c>
      <c r="C31" s="102" t="s">
        <v>73</v>
      </c>
      <c r="D31" s="101"/>
      <c r="E31" s="112">
        <v>24</v>
      </c>
      <c r="F31" s="100">
        <v>350</v>
      </c>
      <c r="G31" s="100">
        <v>18</v>
      </c>
      <c r="H31" s="100">
        <v>0</v>
      </c>
      <c r="I31" s="100">
        <f t="shared" si="0"/>
        <v>9</v>
      </c>
      <c r="J31" s="100">
        <f t="shared" si="2"/>
        <v>756</v>
      </c>
      <c r="K31" s="100">
        <f t="shared" si="1"/>
        <v>9</v>
      </c>
      <c r="L31" s="100">
        <f t="shared" si="3"/>
        <v>756</v>
      </c>
      <c r="M31" s="100">
        <f t="shared" si="4"/>
        <v>8400</v>
      </c>
      <c r="N31" s="94"/>
    </row>
    <row r="32" spans="1:14" ht="70.5" customHeight="1" x14ac:dyDescent="0.25">
      <c r="A32" s="99">
        <v>15</v>
      </c>
      <c r="B32" s="111" t="s">
        <v>59</v>
      </c>
      <c r="C32" s="102" t="s">
        <v>74</v>
      </c>
      <c r="D32" s="101"/>
      <c r="E32" s="112">
        <v>10</v>
      </c>
      <c r="F32" s="100">
        <v>1950</v>
      </c>
      <c r="G32" s="100">
        <v>12</v>
      </c>
      <c r="H32" s="100">
        <v>0</v>
      </c>
      <c r="I32" s="100">
        <f t="shared" si="0"/>
        <v>6</v>
      </c>
      <c r="J32" s="100">
        <f t="shared" si="2"/>
        <v>1170</v>
      </c>
      <c r="K32" s="100">
        <f t="shared" si="1"/>
        <v>6</v>
      </c>
      <c r="L32" s="100">
        <f t="shared" si="3"/>
        <v>1170</v>
      </c>
      <c r="M32" s="100">
        <f t="shared" si="4"/>
        <v>19500</v>
      </c>
      <c r="N32" s="94"/>
    </row>
    <row r="33" spans="1:13" ht="29.25" customHeight="1" x14ac:dyDescent="0.25">
      <c r="A33" s="84"/>
      <c r="B33" s="83"/>
      <c r="C33" s="85"/>
      <c r="D33" s="85"/>
      <c r="E33" s="86"/>
      <c r="F33" s="87"/>
      <c r="G33" s="104"/>
      <c r="H33" s="88"/>
      <c r="I33" s="87"/>
      <c r="J33" s="87"/>
      <c r="K33" s="105"/>
      <c r="L33" s="106"/>
      <c r="M33" s="87"/>
    </row>
    <row r="34" spans="1:13" ht="21" x14ac:dyDescent="0.35">
      <c r="A34" s="109" t="s">
        <v>24</v>
      </c>
      <c r="B34" s="110"/>
      <c r="C34" s="26"/>
      <c r="D34" s="26"/>
      <c r="E34" s="27"/>
      <c r="F34" s="28" t="s">
        <v>16</v>
      </c>
      <c r="G34" s="28"/>
      <c r="H34" s="59"/>
      <c r="I34" s="37"/>
      <c r="J34" s="60"/>
      <c r="K34" s="30" t="s">
        <v>17</v>
      </c>
      <c r="L34" s="30"/>
      <c r="M34" s="31">
        <f>SUM(M18:M33)</f>
        <v>187080</v>
      </c>
    </row>
    <row r="35" spans="1:13" ht="21" x14ac:dyDescent="0.35">
      <c r="A35" s="75" t="s">
        <v>18</v>
      </c>
      <c r="B35" s="76"/>
      <c r="C35" s="26"/>
      <c r="D35" s="26"/>
      <c r="E35" s="27"/>
      <c r="F35" s="28"/>
      <c r="G35" s="28"/>
      <c r="H35" s="32"/>
      <c r="I35" s="28"/>
      <c r="J35" s="29"/>
      <c r="K35" s="63" t="s">
        <v>5</v>
      </c>
      <c r="L35" s="28"/>
      <c r="M35" s="33">
        <f>SUM(H18:H18)</f>
        <v>0</v>
      </c>
    </row>
    <row r="36" spans="1:13" ht="21" x14ac:dyDescent="0.35">
      <c r="A36" s="34" t="s">
        <v>42</v>
      </c>
      <c r="B36" s="35"/>
      <c r="C36" s="35"/>
      <c r="D36" s="35"/>
      <c r="E36" s="35"/>
      <c r="F36" s="35"/>
      <c r="G36" s="35"/>
      <c r="H36" s="32"/>
      <c r="I36" s="28"/>
      <c r="J36" s="29"/>
      <c r="K36" s="63" t="s">
        <v>6</v>
      </c>
      <c r="L36" s="28"/>
      <c r="M36" s="33">
        <f>SUM(J18:J33)</f>
        <v>12658.2</v>
      </c>
    </row>
    <row r="37" spans="1:13" ht="21" x14ac:dyDescent="0.35">
      <c r="A37" s="5" t="s">
        <v>19</v>
      </c>
      <c r="B37" s="14"/>
      <c r="C37" s="14"/>
      <c r="D37" s="14"/>
      <c r="E37" s="27"/>
      <c r="F37" s="28"/>
      <c r="G37" s="28"/>
      <c r="H37" s="32"/>
      <c r="I37" s="28"/>
      <c r="J37" s="29"/>
      <c r="K37" s="63" t="s">
        <v>7</v>
      </c>
      <c r="L37" s="28"/>
      <c r="M37" s="33">
        <f>SUM(L18:L33)</f>
        <v>12658.2</v>
      </c>
    </row>
    <row r="38" spans="1:13" ht="21" x14ac:dyDescent="0.35">
      <c r="A38" s="36" t="s">
        <v>20</v>
      </c>
      <c r="B38" s="14"/>
      <c r="C38" s="14"/>
      <c r="D38" s="14"/>
      <c r="E38" s="27"/>
      <c r="F38" s="28"/>
      <c r="G38" s="28"/>
      <c r="H38" s="61"/>
      <c r="I38" s="28"/>
      <c r="J38" s="29"/>
      <c r="K38" s="37" t="s">
        <v>21</v>
      </c>
      <c r="L38" s="37"/>
      <c r="M38" s="38">
        <f>SUM(M34:M37)</f>
        <v>212396.40000000002</v>
      </c>
    </row>
    <row r="39" spans="1:13" ht="21" x14ac:dyDescent="0.35">
      <c r="A39" s="39" t="s">
        <v>33</v>
      </c>
      <c r="B39" s="40"/>
      <c r="C39" s="40"/>
      <c r="D39" s="40"/>
      <c r="E39" s="27"/>
      <c r="F39" s="28"/>
      <c r="G39" s="28"/>
      <c r="H39" s="61"/>
      <c r="I39" s="28"/>
      <c r="J39" s="29"/>
      <c r="K39" s="41" t="s">
        <v>22</v>
      </c>
      <c r="L39" s="41"/>
      <c r="M39" s="42">
        <v>-0.4</v>
      </c>
    </row>
    <row r="40" spans="1:13" ht="23.25" x14ac:dyDescent="0.35">
      <c r="A40" s="43"/>
      <c r="B40" s="44"/>
      <c r="C40" s="44"/>
      <c r="D40" s="44"/>
      <c r="E40" s="44"/>
      <c r="F40" s="45"/>
      <c r="G40" s="45"/>
      <c r="H40" s="45"/>
      <c r="I40" s="45"/>
      <c r="J40" s="46"/>
      <c r="K40" s="47" t="s">
        <v>23</v>
      </c>
      <c r="L40" s="47"/>
      <c r="M40" s="48">
        <f>SUM(M38:M39)</f>
        <v>212396.00000000003</v>
      </c>
    </row>
    <row r="41" spans="1:13" ht="18.75" x14ac:dyDescent="0.25">
      <c r="A41" s="49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1"/>
    </row>
    <row r="42" spans="1:13" ht="21" x14ac:dyDescent="0.35">
      <c r="A42" s="52" t="s">
        <v>35</v>
      </c>
      <c r="B42" s="53"/>
      <c r="C42" s="53"/>
      <c r="D42" s="53"/>
      <c r="E42" s="20"/>
      <c r="F42" s="20"/>
      <c r="G42" s="20"/>
      <c r="H42" s="20"/>
      <c r="I42" s="20"/>
      <c r="J42" s="20"/>
      <c r="K42" s="20"/>
      <c r="L42" s="20"/>
      <c r="M42" s="4"/>
    </row>
    <row r="43" spans="1:13" ht="21" x14ac:dyDescent="0.35">
      <c r="A43" s="54"/>
      <c r="B43" s="53"/>
      <c r="C43" s="53"/>
      <c r="D43" s="53"/>
      <c r="E43" s="14"/>
      <c r="F43" s="14"/>
      <c r="G43" s="14"/>
      <c r="H43" s="14"/>
      <c r="I43" s="14"/>
      <c r="J43" s="14"/>
      <c r="K43" s="14"/>
      <c r="L43" s="14"/>
      <c r="M43" s="7"/>
    </row>
    <row r="44" spans="1:13" ht="21" x14ac:dyDescent="0.35">
      <c r="A44" s="55" t="s">
        <v>27</v>
      </c>
      <c r="B44" s="56" t="s">
        <v>44</v>
      </c>
      <c r="C44" s="56"/>
      <c r="D44" s="56"/>
      <c r="E44" s="17"/>
      <c r="F44" s="17"/>
      <c r="G44" s="17"/>
      <c r="H44" s="17"/>
      <c r="I44" s="17"/>
      <c r="J44" s="17"/>
      <c r="K44" s="17"/>
      <c r="L44" s="17"/>
      <c r="M44" s="19"/>
    </row>
  </sheetData>
  <mergeCells count="4">
    <mergeCell ref="G15:H15"/>
    <mergeCell ref="I15:J15"/>
    <mergeCell ref="K15:L15"/>
    <mergeCell ref="A34:B34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2024-10-28T10:41:50Z</dcterms:modified>
</cp:coreProperties>
</file>