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60" windowWidth="15015" windowHeight="7350"/>
  </bookViews>
  <sheets>
    <sheet name="GLASSWARE PASABAHCE" sheetId="3" r:id="rId1"/>
  </sheets>
  <calcPr calcId="145621"/>
</workbook>
</file>

<file path=xl/calcChain.xml><?xml version="1.0" encoding="utf-8"?>
<calcChain xmlns="http://schemas.openxmlformats.org/spreadsheetml/2006/main">
  <c r="N35" i="3" l="1"/>
  <c r="N34" i="3"/>
  <c r="N32" i="3"/>
  <c r="N19" i="3" l="1"/>
  <c r="N20" i="3"/>
  <c r="N21" i="3"/>
  <c r="N22" i="3"/>
  <c r="N23" i="3"/>
  <c r="N24" i="3"/>
  <c r="N25" i="3"/>
  <c r="N26" i="3"/>
  <c r="N27" i="3"/>
  <c r="N28" i="3"/>
  <c r="N29" i="3"/>
  <c r="N30" i="3"/>
  <c r="N18" i="3"/>
  <c r="L26" i="3" l="1"/>
  <c r="L27" i="3"/>
  <c r="L28" i="3"/>
  <c r="L29" i="3"/>
  <c r="L30" i="3"/>
  <c r="J26" i="3"/>
  <c r="K26" i="3" s="1"/>
  <c r="M26" i="3" s="1"/>
  <c r="J27" i="3"/>
  <c r="J28" i="3"/>
  <c r="J29" i="3"/>
  <c r="K29" i="3" s="1"/>
  <c r="M29" i="3" s="1"/>
  <c r="J30" i="3"/>
  <c r="K30" i="3" s="1"/>
  <c r="M30" i="3" s="1"/>
  <c r="L19" i="3" l="1"/>
  <c r="L20" i="3"/>
  <c r="L21" i="3"/>
  <c r="L22" i="3"/>
  <c r="L23" i="3"/>
  <c r="L24" i="3"/>
  <c r="L25" i="3"/>
  <c r="K27" i="3"/>
  <c r="M27" i="3" s="1"/>
  <c r="K28" i="3"/>
  <c r="M28" i="3" s="1"/>
  <c r="J19" i="3"/>
  <c r="K19" i="3" s="1"/>
  <c r="J20" i="3"/>
  <c r="J21" i="3"/>
  <c r="J22" i="3"/>
  <c r="J23" i="3"/>
  <c r="K23" i="3" s="1"/>
  <c r="M23" i="3" s="1"/>
  <c r="J24" i="3"/>
  <c r="K24" i="3" s="1"/>
  <c r="M24" i="3" s="1"/>
  <c r="J25" i="3"/>
  <c r="M19" i="3" l="1"/>
  <c r="K20" i="3"/>
  <c r="M20" i="3" s="1"/>
  <c r="K25" i="3"/>
  <c r="M25" i="3" s="1"/>
  <c r="K22" i="3"/>
  <c r="M22" i="3" s="1"/>
  <c r="K21" i="3"/>
  <c r="M21" i="3" s="1"/>
  <c r="L18" i="3"/>
  <c r="J18" i="3"/>
  <c r="K18" i="3" l="1"/>
  <c r="M18" i="3" l="1"/>
  <c r="N36" i="3" s="1"/>
  <c r="N38" i="3" s="1"/>
</calcChain>
</file>

<file path=xl/sharedStrings.xml><?xml version="1.0" encoding="utf-8"?>
<sst xmlns="http://schemas.openxmlformats.org/spreadsheetml/2006/main" count="107" uniqueCount="73">
  <si>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</si>
  <si>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</si>
  <si>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</si>
  <si>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</si>
  <si>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</si>
  <si>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</si>
  <si>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</si>
  <si>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</si>
  <si>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</si>
  <si>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</si>
  <si>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</si>
  <si>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</si>
  <si>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</si>
  <si>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</si>
  <si>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</si>
  <si>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</si>
  <si>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>-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</si>
  <si>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</si>
  <si>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</si>
  <si>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</si>
  <si>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</si>
  <si>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</si>
  <si>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</si>
  <si>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</si>
  <si>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</si>
  <si>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</si>
  <si>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</si>
  <si>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</si>
  <si>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</si>
  <si>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</si>
  <si>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</si>
  <si>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</si>
  <si>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</si>
  <si>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</si>
  <si>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</si>
  <si>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</si>
  <si>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</si>
  <si>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</si>
  <si>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</si>
  <si>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PRICE</t>
  </si>
  <si>
    <t>IMAGE</t>
  </si>
  <si>
    <t>DATE : 28.03.2024</t>
  </si>
  <si>
    <t>K HOOPITALITY</t>
  </si>
  <si>
    <t>MUMBAI</t>
  </si>
  <si>
    <t>70 ML</t>
  </si>
  <si>
    <t>R0735</t>
  </si>
  <si>
    <t>COFFEE MUGS (ARIEN (84)</t>
  </si>
  <si>
    <t>TEA COFFEE CUPS  International</t>
  </si>
  <si>
    <t xml:space="preserve">TEA COFFEE SAUCER </t>
  </si>
  <si>
    <t xml:space="preserve">ESPRESSO CUP  </t>
  </si>
  <si>
    <t xml:space="preserve">ESPRESSO SAUCER </t>
  </si>
  <si>
    <t xml:space="preserve">BUFFET  Round Plate </t>
  </si>
  <si>
    <t xml:space="preserve">DESSERTS Round  PLATE </t>
  </si>
  <si>
    <t xml:space="preserve">SOUP BOWL </t>
  </si>
  <si>
    <t>SOUP UNDERLINER ( SAUCER )</t>
  </si>
  <si>
    <t xml:space="preserve">SMALL CURRY BOWL </t>
  </si>
  <si>
    <t>CHUTNEY BOWL   MONKEY BOWL</t>
  </si>
  <si>
    <t>JUICE GLASS OCEAN 175ml</t>
  </si>
  <si>
    <t>Water Glass (Domestic)</t>
  </si>
  <si>
    <t>SANAAI PORCELAIN</t>
  </si>
  <si>
    <t>OCEAN - B01206</t>
  </si>
  <si>
    <t>OCEAN - B00410</t>
  </si>
  <si>
    <t>SIZE</t>
  </si>
  <si>
    <t>300 ML</t>
  </si>
  <si>
    <t>220 ML</t>
  </si>
  <si>
    <t>15 CM</t>
  </si>
  <si>
    <t>13 CM</t>
  </si>
  <si>
    <t>10"</t>
  </si>
  <si>
    <t>9"</t>
  </si>
  <si>
    <t>280 ML</t>
  </si>
  <si>
    <t>2.75"</t>
  </si>
  <si>
    <t>6"</t>
  </si>
  <si>
    <t>175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</si>
</sst>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2"/>
      <color rgb="FF222222"/>
      <name val="Garamond"/>
      <family val="1"/>
    </font>
    <font>
      <sz val="12"/>
      <name val="Calibri"/>
      <family val="2"/>
      <scheme val="minor"/>
    </font>
    <font>
      <sz val="12"/>
      <color rgb="FF22222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8" xfId="0" applyFont="1" applyBorder="1" applyAlignment="1"/>
    <xf numFmtId="0" fontId="11" fillId="0" borderId="2" xfId="0" applyFont="1" applyBorder="1" applyAlignment="1"/>
    <xf numFmtId="0" fontId="11" fillId="0" borderId="6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4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25" fillId="0" borderId="0" xfId="0" applyFont="1" applyBorder="1"/>
    <xf numFmtId="0" fontId="16" fillId="0" borderId="4" xfId="0" applyFont="1" applyBorder="1"/>
    <xf numFmtId="0" fontId="26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2" fontId="29" fillId="3" borderId="15" xfId="0" applyNumberFormat="1" applyFont="1" applyFill="1" applyBorder="1" applyAlignment="1">
      <alignment horizontal="center" vertical="center"/>
    </xf>
    <xf numFmtId="0" fontId="31" fillId="0" borderId="0" xfId="0" applyFont="1"/>
    <xf numFmtId="0" fontId="30" fillId="0" borderId="15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center" vertical="center" wrapText="1"/>
    </xf>
    <xf numFmtId="0" fontId="33" fillId="0" borderId="0" xfId="0" applyFont="1" applyBorder="1"/>
    <xf numFmtId="0" fontId="30" fillId="2" borderId="15" xfId="0" applyFont="1" applyFill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22</xdr:row>
      <xdr:rowOff>66675</xdr:rowOff>
    </xdr:from>
    <xdr:to>
      <xdr:col>4</xdr:col>
      <xdr:colOff>1047750</xdr:colOff>
      <xdr:row>22</xdr:row>
      <xdr:rowOff>981075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8915400"/>
          <a:ext cx="9429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171450</xdr:colOff>
      <xdr:row>23</xdr:row>
      <xdr:rowOff>104775</xdr:rowOff>
    </xdr:from>
    <xdr:to>
      <xdr:col>4</xdr:col>
      <xdr:colOff>1116412</xdr:colOff>
      <xdr:row>23</xdr:row>
      <xdr:rowOff>1019254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2775" y="10077450"/>
          <a:ext cx="944962" cy="91447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24</xdr:row>
      <xdr:rowOff>209550</xdr:rowOff>
    </xdr:from>
    <xdr:to>
      <xdr:col>4</xdr:col>
      <xdr:colOff>1063844</xdr:colOff>
      <xdr:row>24</xdr:row>
      <xdr:rowOff>762000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1306175"/>
          <a:ext cx="949544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171450</xdr:colOff>
      <xdr:row>25</xdr:row>
      <xdr:rowOff>161925</xdr:rowOff>
    </xdr:from>
    <xdr:to>
      <xdr:col>4</xdr:col>
      <xdr:colOff>1076325</xdr:colOff>
      <xdr:row>25</xdr:row>
      <xdr:rowOff>866775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12192000"/>
          <a:ext cx="9048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26</xdr:row>
      <xdr:rowOff>180975</xdr:rowOff>
    </xdr:from>
    <xdr:to>
      <xdr:col>4</xdr:col>
      <xdr:colOff>1056368</xdr:colOff>
      <xdr:row>26</xdr:row>
      <xdr:rowOff>771525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3144500"/>
          <a:ext cx="94206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27</xdr:row>
      <xdr:rowOff>133350</xdr:rowOff>
    </xdr:from>
    <xdr:to>
      <xdr:col>4</xdr:col>
      <xdr:colOff>990600</xdr:colOff>
      <xdr:row>27</xdr:row>
      <xdr:rowOff>542925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4030325"/>
          <a:ext cx="7524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266700</xdr:colOff>
      <xdr:row>20</xdr:row>
      <xdr:rowOff>95250</xdr:rowOff>
    </xdr:from>
    <xdr:to>
      <xdr:col>4</xdr:col>
      <xdr:colOff>976679</xdr:colOff>
      <xdr:row>20</xdr:row>
      <xdr:rowOff>590550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077075"/>
          <a:ext cx="709979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21</xdr:row>
      <xdr:rowOff>123824</xdr:rowOff>
    </xdr:from>
    <xdr:to>
      <xdr:col>4</xdr:col>
      <xdr:colOff>857250</xdr:colOff>
      <xdr:row>21</xdr:row>
      <xdr:rowOff>602289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7781924"/>
          <a:ext cx="571500" cy="478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18</xdr:row>
      <xdr:rowOff>219075</xdr:rowOff>
    </xdr:from>
    <xdr:to>
      <xdr:col>4</xdr:col>
      <xdr:colOff>1066987</xdr:colOff>
      <xdr:row>18</xdr:row>
      <xdr:rowOff>781050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334000"/>
          <a:ext cx="914587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161925</xdr:colOff>
      <xdr:row>19</xdr:row>
      <xdr:rowOff>114300</xdr:rowOff>
    </xdr:from>
    <xdr:to>
      <xdr:col>4</xdr:col>
      <xdr:colOff>1066800</xdr:colOff>
      <xdr:row>19</xdr:row>
      <xdr:rowOff>638175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6162675"/>
          <a:ext cx="904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200026</xdr:colOff>
      <xdr:row>17</xdr:row>
      <xdr:rowOff>200025</xdr:rowOff>
    </xdr:from>
    <xdr:to>
      <xdr:col>4</xdr:col>
      <xdr:colOff>1038226</xdr:colOff>
      <xdr:row>17</xdr:row>
      <xdr:rowOff>953802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4276725"/>
          <a:ext cx="838200" cy="753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400050</xdr:colOff>
      <xdr:row>28</xdr:row>
      <xdr:rowOff>95250</xdr:rowOff>
    </xdr:from>
    <xdr:to>
      <xdr:col>4</xdr:col>
      <xdr:colOff>794657</xdr:colOff>
      <xdr:row>28</xdr:row>
      <xdr:rowOff>666750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4039850"/>
          <a:ext cx="39460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419100</xdr:colOff>
      <xdr:row>29</xdr:row>
      <xdr:rowOff>98137</xdr:rowOff>
    </xdr:from>
    <xdr:to>
      <xdr:col>4</xdr:col>
      <xdr:colOff>819149</xdr:colOff>
      <xdr:row>29</xdr:row>
      <xdr:rowOff>856940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14795212"/>
          <a:ext cx="400049" cy="758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34" workbookViewId="0">
      <selection activeCell="G23" sqref="G23"/>
    </sheetView>
  </sheetViews>
  <sheetFormatPr defaultRowHeight="15" x14ac:dyDescent="0.25"/>
  <cols>
    <col min="1" max="1" width="7.28515625" customWidth="1"/>
    <col min="2" max="2" width="19.7109375" customWidth="1"/>
    <col min="3" max="4" width="17.7109375" customWidth="1"/>
    <col min="5" max="5" width="19.140625" customWidth="1"/>
    <col min="6" max="6" width="9.42578125" customWidth="1"/>
    <col min="7" max="7" width="10.7109375" customWidth="1"/>
    <col min="11" max="11" width="10.140625" customWidth="1"/>
    <col min="12" max="12" width="11.28515625" customWidth="1"/>
    <col min="13" max="13" width="11.140625" customWidth="1"/>
    <col min="14" max="14" width="18.425781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5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5"/>
      <c r="B5" s="66"/>
      <c r="C5" s="66"/>
      <c r="D5" s="66"/>
      <c r="E5" s="66"/>
      <c r="F5" s="66"/>
      <c r="G5" s="66"/>
      <c r="H5" s="66"/>
      <c r="I5" s="66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7" t="s">
        <v>1</v>
      </c>
      <c r="G8" s="68"/>
      <c r="H8" s="68"/>
      <c r="I8" s="68"/>
      <c r="J8" s="68"/>
      <c r="K8" s="68"/>
      <c r="L8" s="68"/>
      <c r="M8" s="68"/>
      <c r="N8" s="69"/>
    </row>
    <row r="9" spans="1:14" ht="18.75" x14ac:dyDescent="0.3">
      <c r="A9" s="5"/>
      <c r="B9" s="101" t="s">
        <v>42</v>
      </c>
      <c r="C9" s="83"/>
      <c r="D9" s="83"/>
      <c r="E9" s="83"/>
      <c r="F9" s="70" t="s">
        <v>36</v>
      </c>
      <c r="G9" s="71"/>
      <c r="H9" s="71"/>
      <c r="I9" s="71"/>
      <c r="J9" s="71"/>
      <c r="K9" s="71"/>
      <c r="L9" s="71"/>
      <c r="M9" s="71"/>
      <c r="N9" s="72"/>
    </row>
    <row r="10" spans="1:14" ht="18.75" x14ac:dyDescent="0.3">
      <c r="A10" s="5"/>
      <c r="B10" s="104" t="s">
        <v>43</v>
      </c>
      <c r="C10" s="15"/>
      <c r="D10" s="15"/>
      <c r="E10" s="15"/>
      <c r="F10" s="73" t="s">
        <v>25</v>
      </c>
      <c r="G10" s="32"/>
      <c r="H10" s="32"/>
      <c r="I10" s="32"/>
      <c r="J10" s="32"/>
      <c r="K10" s="32"/>
      <c r="L10" s="32"/>
      <c r="M10" s="32"/>
      <c r="N10" s="74"/>
    </row>
    <row r="11" spans="1:14" ht="18.75" x14ac:dyDescent="0.3">
      <c r="A11" s="87"/>
      <c r="B11" s="88"/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86" t="s">
        <v>45</v>
      </c>
      <c r="C12" s="14"/>
      <c r="D12" s="14"/>
      <c r="E12" s="14"/>
      <c r="F12" s="39"/>
      <c r="G12" s="75"/>
      <c r="H12" s="75"/>
      <c r="I12" s="75"/>
      <c r="J12" s="75"/>
      <c r="K12" s="75"/>
      <c r="L12" s="75"/>
      <c r="M12" s="75"/>
      <c r="N12" s="76"/>
    </row>
    <row r="13" spans="1:14" ht="15.75" x14ac:dyDescent="0.25">
      <c r="A13" s="89"/>
      <c r="B13" s="82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7" t="s">
        <v>41</v>
      </c>
      <c r="G14" s="78"/>
      <c r="H14" s="78"/>
      <c r="I14" s="78"/>
      <c r="J14" s="78"/>
      <c r="K14" s="78"/>
      <c r="L14" s="78"/>
      <c r="M14" s="78"/>
      <c r="N14" s="79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21" t="s">
        <v>39</v>
      </c>
      <c r="H15" s="109" t="s">
        <v>5</v>
      </c>
      <c r="I15" s="110"/>
      <c r="J15" s="109" t="s">
        <v>6</v>
      </c>
      <c r="K15" s="110"/>
      <c r="L15" s="109" t="s">
        <v>7</v>
      </c>
      <c r="M15" s="110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37</v>
      </c>
      <c r="D16" s="23" t="s">
        <v>62</v>
      </c>
      <c r="E16" s="23" t="s">
        <v>40</v>
      </c>
      <c r="F16" s="23" t="s">
        <v>11</v>
      </c>
      <c r="G16" s="23" t="s">
        <v>11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4" ht="15.75" x14ac:dyDescent="0.25">
      <c r="A17" s="98"/>
      <c r="B17" s="23"/>
      <c r="C17" s="84"/>
      <c r="D17" s="84"/>
      <c r="E17" s="84"/>
      <c r="F17" s="84" t="s">
        <v>15</v>
      </c>
      <c r="G17" s="84" t="s">
        <v>15</v>
      </c>
      <c r="H17" s="24"/>
      <c r="I17" s="24"/>
      <c r="J17" s="25"/>
      <c r="K17" s="24"/>
      <c r="L17" s="25"/>
      <c r="M17" s="24"/>
      <c r="N17" s="24"/>
    </row>
    <row r="18" spans="1:14" ht="81.75" customHeight="1" x14ac:dyDescent="0.25">
      <c r="A18" s="99">
        <v>1</v>
      </c>
      <c r="B18" s="107" t="s">
        <v>46</v>
      </c>
      <c r="C18" s="103" t="s">
        <v>59</v>
      </c>
      <c r="D18" s="103" t="s">
        <v>63</v>
      </c>
      <c r="E18" s="102"/>
      <c r="F18" s="108">
        <v>120</v>
      </c>
      <c r="G18" s="100">
        <v>100</v>
      </c>
      <c r="H18" s="97">
        <v>12</v>
      </c>
      <c r="I18" s="97" t="s">
        <v>16</v>
      </c>
      <c r="J18" s="97">
        <f t="shared" ref="J18:J30" si="0">H18/2</f>
        <v>6</v>
      </c>
      <c r="K18" s="97">
        <f>J18%*N18</f>
        <v>720</v>
      </c>
      <c r="L18" s="96">
        <f t="shared" ref="L18:L30" si="1">H18/2</f>
        <v>6</v>
      </c>
      <c r="M18" s="97">
        <f>K18</f>
        <v>720</v>
      </c>
      <c r="N18" s="97">
        <f>F18*G18</f>
        <v>12000</v>
      </c>
    </row>
    <row r="19" spans="1:14" ht="73.5" customHeight="1" x14ac:dyDescent="0.25">
      <c r="A19" s="99">
        <v>2</v>
      </c>
      <c r="B19" s="107" t="s">
        <v>47</v>
      </c>
      <c r="C19" s="103" t="s">
        <v>59</v>
      </c>
      <c r="D19" s="103" t="s">
        <v>64</v>
      </c>
      <c r="E19" s="102"/>
      <c r="F19" s="108">
        <v>120</v>
      </c>
      <c r="G19" s="100">
        <v>70</v>
      </c>
      <c r="H19" s="97">
        <v>12</v>
      </c>
      <c r="I19" s="97" t="s">
        <v>16</v>
      </c>
      <c r="J19" s="97">
        <f t="shared" si="0"/>
        <v>6</v>
      </c>
      <c r="K19" s="97">
        <f t="shared" ref="K19:K30" si="2">J19%*N19</f>
        <v>504</v>
      </c>
      <c r="L19" s="96">
        <f t="shared" si="1"/>
        <v>6</v>
      </c>
      <c r="M19" s="97">
        <f t="shared" ref="M19:M30" si="3">K19</f>
        <v>504</v>
      </c>
      <c r="N19" s="97">
        <f t="shared" ref="N19:N30" si="4">F19*G19</f>
        <v>8400</v>
      </c>
    </row>
    <row r="20" spans="1:14" ht="62.25" customHeight="1" x14ac:dyDescent="0.25">
      <c r="A20" s="99">
        <v>3</v>
      </c>
      <c r="B20" s="107" t="s">
        <v>48</v>
      </c>
      <c r="C20" s="103" t="s">
        <v>59</v>
      </c>
      <c r="D20" s="103" t="s">
        <v>65</v>
      </c>
      <c r="E20" s="102"/>
      <c r="F20" s="108">
        <v>120</v>
      </c>
      <c r="G20" s="100">
        <v>70</v>
      </c>
      <c r="H20" s="97">
        <v>12</v>
      </c>
      <c r="I20" s="97" t="s">
        <v>16</v>
      </c>
      <c r="J20" s="97">
        <f t="shared" si="0"/>
        <v>6</v>
      </c>
      <c r="K20" s="97">
        <f t="shared" si="2"/>
        <v>504</v>
      </c>
      <c r="L20" s="96">
        <f t="shared" si="1"/>
        <v>6</v>
      </c>
      <c r="M20" s="97">
        <f t="shared" si="3"/>
        <v>504</v>
      </c>
      <c r="N20" s="97">
        <f t="shared" si="4"/>
        <v>8400</v>
      </c>
    </row>
    <row r="21" spans="1:14" ht="53.25" customHeight="1" x14ac:dyDescent="0.25">
      <c r="A21" s="99">
        <v>4</v>
      </c>
      <c r="B21" s="107" t="s">
        <v>49</v>
      </c>
      <c r="C21" s="103" t="s">
        <v>59</v>
      </c>
      <c r="D21" s="103" t="s">
        <v>44</v>
      </c>
      <c r="E21" s="102"/>
      <c r="F21" s="108">
        <v>48</v>
      </c>
      <c r="G21" s="100">
        <v>70</v>
      </c>
      <c r="H21" s="97">
        <v>12</v>
      </c>
      <c r="I21" s="97" t="s">
        <v>16</v>
      </c>
      <c r="J21" s="97">
        <f t="shared" si="0"/>
        <v>6</v>
      </c>
      <c r="K21" s="97">
        <f t="shared" si="2"/>
        <v>201.6</v>
      </c>
      <c r="L21" s="96">
        <f t="shared" si="1"/>
        <v>6</v>
      </c>
      <c r="M21" s="97">
        <f t="shared" si="3"/>
        <v>201.6</v>
      </c>
      <c r="N21" s="97">
        <f t="shared" si="4"/>
        <v>3360</v>
      </c>
    </row>
    <row r="22" spans="1:14" ht="54.75" customHeight="1" x14ac:dyDescent="0.25">
      <c r="A22" s="99">
        <v>5</v>
      </c>
      <c r="B22" s="107" t="s">
        <v>50</v>
      </c>
      <c r="C22" s="103" t="s">
        <v>59</v>
      </c>
      <c r="D22" s="103" t="s">
        <v>66</v>
      </c>
      <c r="E22" s="102"/>
      <c r="F22" s="108">
        <v>48</v>
      </c>
      <c r="G22" s="100">
        <v>70</v>
      </c>
      <c r="H22" s="97">
        <v>12</v>
      </c>
      <c r="I22" s="97" t="s">
        <v>16</v>
      </c>
      <c r="J22" s="97">
        <f t="shared" si="0"/>
        <v>6</v>
      </c>
      <c r="K22" s="97">
        <f t="shared" si="2"/>
        <v>201.6</v>
      </c>
      <c r="L22" s="96">
        <f t="shared" si="1"/>
        <v>6</v>
      </c>
      <c r="M22" s="97">
        <f t="shared" si="3"/>
        <v>201.6</v>
      </c>
      <c r="N22" s="97">
        <f t="shared" si="4"/>
        <v>3360</v>
      </c>
    </row>
    <row r="23" spans="1:14" ht="88.5" customHeight="1" x14ac:dyDescent="0.25">
      <c r="A23" s="99">
        <v>6</v>
      </c>
      <c r="B23" s="107" t="s">
        <v>51</v>
      </c>
      <c r="C23" s="103" t="s">
        <v>59</v>
      </c>
      <c r="D23" s="103" t="s">
        <v>67</v>
      </c>
      <c r="E23" s="102"/>
      <c r="F23" s="108">
        <v>360</v>
      </c>
      <c r="G23" s="100">
        <v>190</v>
      </c>
      <c r="H23" s="97">
        <v>12</v>
      </c>
      <c r="I23" s="97" t="s">
        <v>16</v>
      </c>
      <c r="J23" s="97">
        <f t="shared" si="0"/>
        <v>6</v>
      </c>
      <c r="K23" s="97">
        <f t="shared" si="2"/>
        <v>4104</v>
      </c>
      <c r="L23" s="96">
        <f t="shared" si="1"/>
        <v>6</v>
      </c>
      <c r="M23" s="97">
        <f t="shared" si="3"/>
        <v>4104</v>
      </c>
      <c r="N23" s="97">
        <f t="shared" si="4"/>
        <v>68400</v>
      </c>
    </row>
    <row r="24" spans="1:14" ht="88.5" customHeight="1" x14ac:dyDescent="0.25">
      <c r="A24" s="99">
        <v>7</v>
      </c>
      <c r="B24" s="107" t="s">
        <v>52</v>
      </c>
      <c r="C24" s="103" t="s">
        <v>59</v>
      </c>
      <c r="D24" s="103" t="s">
        <v>68</v>
      </c>
      <c r="E24" s="102"/>
      <c r="F24" s="108">
        <v>240</v>
      </c>
      <c r="G24" s="100">
        <v>180</v>
      </c>
      <c r="H24" s="97">
        <v>12</v>
      </c>
      <c r="I24" s="97" t="s">
        <v>16</v>
      </c>
      <c r="J24" s="97">
        <f t="shared" si="0"/>
        <v>6</v>
      </c>
      <c r="K24" s="97">
        <f t="shared" si="2"/>
        <v>2592</v>
      </c>
      <c r="L24" s="96">
        <f t="shared" si="1"/>
        <v>6</v>
      </c>
      <c r="M24" s="97">
        <f t="shared" si="3"/>
        <v>2592</v>
      </c>
      <c r="N24" s="97">
        <f t="shared" si="4"/>
        <v>43200</v>
      </c>
    </row>
    <row r="25" spans="1:14" ht="73.5" customHeight="1" x14ac:dyDescent="0.25">
      <c r="A25" s="99">
        <v>8</v>
      </c>
      <c r="B25" s="107" t="s">
        <v>53</v>
      </c>
      <c r="C25" s="103" t="s">
        <v>59</v>
      </c>
      <c r="D25" s="103" t="s">
        <v>69</v>
      </c>
      <c r="E25" s="102"/>
      <c r="F25" s="108">
        <v>250</v>
      </c>
      <c r="G25" s="100">
        <v>80</v>
      </c>
      <c r="H25" s="97">
        <v>12</v>
      </c>
      <c r="I25" s="97" t="s">
        <v>16</v>
      </c>
      <c r="J25" s="97">
        <f t="shared" si="0"/>
        <v>6</v>
      </c>
      <c r="K25" s="97">
        <f t="shared" si="2"/>
        <v>1200</v>
      </c>
      <c r="L25" s="96">
        <f t="shared" si="1"/>
        <v>6</v>
      </c>
      <c r="M25" s="97">
        <f t="shared" si="3"/>
        <v>1200</v>
      </c>
      <c r="N25" s="97">
        <f t="shared" si="4"/>
        <v>20000</v>
      </c>
    </row>
    <row r="26" spans="1:14" ht="73.5" customHeight="1" x14ac:dyDescent="0.25">
      <c r="A26" s="99">
        <v>9</v>
      </c>
      <c r="B26" s="107" t="s">
        <v>54</v>
      </c>
      <c r="C26" s="103" t="s">
        <v>59</v>
      </c>
      <c r="D26" s="103" t="s">
        <v>65</v>
      </c>
      <c r="E26" s="102"/>
      <c r="F26" s="108">
        <v>250</v>
      </c>
      <c r="G26" s="100">
        <v>70</v>
      </c>
      <c r="H26" s="97">
        <v>12</v>
      </c>
      <c r="I26" s="97" t="s">
        <v>16</v>
      </c>
      <c r="J26" s="97">
        <f t="shared" si="0"/>
        <v>6</v>
      </c>
      <c r="K26" s="97">
        <f t="shared" si="2"/>
        <v>1050</v>
      </c>
      <c r="L26" s="96">
        <f t="shared" si="1"/>
        <v>6</v>
      </c>
      <c r="M26" s="97">
        <f t="shared" si="3"/>
        <v>1050</v>
      </c>
      <c r="N26" s="97">
        <f t="shared" si="4"/>
        <v>17500</v>
      </c>
    </row>
    <row r="27" spans="1:14" ht="73.5" customHeight="1" x14ac:dyDescent="0.25">
      <c r="A27" s="99">
        <v>10</v>
      </c>
      <c r="B27" s="107" t="s">
        <v>55</v>
      </c>
      <c r="C27" s="103" t="s">
        <v>59</v>
      </c>
      <c r="D27" s="103" t="s">
        <v>71</v>
      </c>
      <c r="E27" s="102"/>
      <c r="F27" s="108">
        <v>500</v>
      </c>
      <c r="G27" s="100">
        <v>180</v>
      </c>
      <c r="H27" s="97">
        <v>12</v>
      </c>
      <c r="I27" s="97" t="s">
        <v>16</v>
      </c>
      <c r="J27" s="97">
        <f t="shared" si="0"/>
        <v>6</v>
      </c>
      <c r="K27" s="97">
        <f t="shared" si="2"/>
        <v>5400</v>
      </c>
      <c r="L27" s="96">
        <f t="shared" si="1"/>
        <v>6</v>
      </c>
      <c r="M27" s="97">
        <f t="shared" si="3"/>
        <v>5400</v>
      </c>
      <c r="N27" s="97">
        <f t="shared" si="4"/>
        <v>90000</v>
      </c>
    </row>
    <row r="28" spans="1:14" ht="54" customHeight="1" x14ac:dyDescent="0.25">
      <c r="A28" s="99">
        <v>11</v>
      </c>
      <c r="B28" s="107" t="s">
        <v>56</v>
      </c>
      <c r="C28" s="103" t="s">
        <v>59</v>
      </c>
      <c r="D28" s="103" t="s">
        <v>70</v>
      </c>
      <c r="E28" s="102"/>
      <c r="F28" s="108">
        <v>250</v>
      </c>
      <c r="G28" s="100">
        <v>45</v>
      </c>
      <c r="H28" s="97">
        <v>12</v>
      </c>
      <c r="I28" s="97" t="s">
        <v>16</v>
      </c>
      <c r="J28" s="97">
        <f t="shared" si="0"/>
        <v>6</v>
      </c>
      <c r="K28" s="97">
        <f t="shared" si="2"/>
        <v>675</v>
      </c>
      <c r="L28" s="96">
        <f t="shared" si="1"/>
        <v>6</v>
      </c>
      <c r="M28" s="97">
        <f t="shared" si="3"/>
        <v>675</v>
      </c>
      <c r="N28" s="97">
        <f t="shared" si="4"/>
        <v>11250</v>
      </c>
    </row>
    <row r="29" spans="1:14" ht="59.25" customHeight="1" x14ac:dyDescent="0.25">
      <c r="A29" s="99">
        <v>12</v>
      </c>
      <c r="B29" s="107" t="s">
        <v>57</v>
      </c>
      <c r="C29" s="105" t="s">
        <v>60</v>
      </c>
      <c r="D29" s="105" t="s">
        <v>72</v>
      </c>
      <c r="E29" s="102"/>
      <c r="F29" s="108">
        <v>360</v>
      </c>
      <c r="G29" s="100">
        <v>43</v>
      </c>
      <c r="H29" s="97">
        <v>18</v>
      </c>
      <c r="I29" s="97" t="s">
        <v>16</v>
      </c>
      <c r="J29" s="97">
        <f t="shared" si="0"/>
        <v>9</v>
      </c>
      <c r="K29" s="97">
        <f t="shared" si="2"/>
        <v>1393.2</v>
      </c>
      <c r="L29" s="96">
        <f t="shared" si="1"/>
        <v>9</v>
      </c>
      <c r="M29" s="97">
        <f t="shared" si="3"/>
        <v>1393.2</v>
      </c>
      <c r="N29" s="97">
        <f t="shared" si="4"/>
        <v>15480</v>
      </c>
    </row>
    <row r="30" spans="1:14" ht="73.5" customHeight="1" x14ac:dyDescent="0.25">
      <c r="A30" s="99">
        <v>13</v>
      </c>
      <c r="B30" s="107" t="s">
        <v>58</v>
      </c>
      <c r="C30" s="105" t="s">
        <v>61</v>
      </c>
      <c r="D30" s="105" t="s">
        <v>63</v>
      </c>
      <c r="E30" s="102"/>
      <c r="F30" s="108">
        <v>250</v>
      </c>
      <c r="G30" s="100">
        <v>56</v>
      </c>
      <c r="H30" s="97">
        <v>18</v>
      </c>
      <c r="I30" s="97" t="s">
        <v>16</v>
      </c>
      <c r="J30" s="97">
        <f t="shared" si="0"/>
        <v>9</v>
      </c>
      <c r="K30" s="97">
        <f t="shared" si="2"/>
        <v>1260</v>
      </c>
      <c r="L30" s="96">
        <f t="shared" si="1"/>
        <v>9</v>
      </c>
      <c r="M30" s="97">
        <f t="shared" si="3"/>
        <v>1260</v>
      </c>
      <c r="N30" s="97">
        <f t="shared" si="4"/>
        <v>14000</v>
      </c>
    </row>
    <row r="31" spans="1:14" ht="15.75" x14ac:dyDescent="0.25">
      <c r="A31" s="91"/>
      <c r="B31" s="90"/>
      <c r="C31" s="92"/>
      <c r="D31" s="92"/>
      <c r="E31" s="92"/>
      <c r="F31" s="93"/>
      <c r="G31" s="93"/>
      <c r="H31" s="94"/>
      <c r="I31" s="95"/>
      <c r="J31" s="94"/>
      <c r="K31" s="94"/>
      <c r="L31" s="106"/>
      <c r="M31" s="94"/>
      <c r="N31" s="94"/>
    </row>
    <row r="32" spans="1:14" ht="21" x14ac:dyDescent="0.35">
      <c r="A32" s="111" t="s">
        <v>24</v>
      </c>
      <c r="B32" s="112"/>
      <c r="C32" s="26"/>
      <c r="D32" s="26"/>
      <c r="E32" s="26"/>
      <c r="F32" s="27"/>
      <c r="G32" s="27"/>
      <c r="H32" s="28"/>
      <c r="I32" s="61"/>
      <c r="J32" s="37"/>
      <c r="K32" s="63"/>
      <c r="L32" s="60" t="s">
        <v>17</v>
      </c>
      <c r="M32" s="30"/>
      <c r="N32" s="31">
        <f>SUM(N18:N31)</f>
        <v>315350</v>
      </c>
    </row>
    <row r="33" spans="1:14" ht="21" x14ac:dyDescent="0.35">
      <c r="A33" s="80" t="s">
        <v>18</v>
      </c>
      <c r="B33" s="81"/>
      <c r="C33" s="26"/>
      <c r="D33" s="26"/>
      <c r="E33" s="26"/>
      <c r="F33" s="27"/>
      <c r="G33" s="27"/>
      <c r="H33" s="28"/>
      <c r="I33" s="32"/>
      <c r="J33" s="28"/>
      <c r="K33" s="29"/>
      <c r="L33" s="32" t="s">
        <v>5</v>
      </c>
      <c r="M33" s="28"/>
      <c r="N33" s="33" t="s">
        <v>16</v>
      </c>
    </row>
    <row r="34" spans="1:14" ht="21" x14ac:dyDescent="0.35">
      <c r="A34" s="34" t="s">
        <v>38</v>
      </c>
      <c r="B34" s="35"/>
      <c r="C34" s="35"/>
      <c r="D34" s="35"/>
      <c r="E34" s="35"/>
      <c r="F34" s="35"/>
      <c r="G34" s="35"/>
      <c r="H34" s="35"/>
      <c r="I34" s="32"/>
      <c r="J34" s="28"/>
      <c r="K34" s="29"/>
      <c r="L34" s="32" t="s">
        <v>6</v>
      </c>
      <c r="M34" s="28"/>
      <c r="N34" s="33">
        <f>SUM(K18:K31)</f>
        <v>19805.400000000001</v>
      </c>
    </row>
    <row r="35" spans="1:14" ht="21" x14ac:dyDescent="0.35">
      <c r="A35" s="5" t="s">
        <v>19</v>
      </c>
      <c r="B35" s="14"/>
      <c r="C35" s="14"/>
      <c r="D35" s="14"/>
      <c r="E35" s="14"/>
      <c r="F35" s="27"/>
      <c r="G35" s="27"/>
      <c r="H35" s="28"/>
      <c r="I35" s="32"/>
      <c r="J35" s="28"/>
      <c r="K35" s="29"/>
      <c r="L35" s="32" t="s">
        <v>7</v>
      </c>
      <c r="M35" s="28"/>
      <c r="N35" s="33">
        <f>SUM(M18:M31)</f>
        <v>19805.400000000001</v>
      </c>
    </row>
    <row r="36" spans="1:14" ht="21" x14ac:dyDescent="0.35">
      <c r="A36" s="36" t="s">
        <v>20</v>
      </c>
      <c r="B36" s="14"/>
      <c r="C36" s="14"/>
      <c r="D36" s="14"/>
      <c r="E36" s="14"/>
      <c r="F36" s="27"/>
      <c r="G36" s="27"/>
      <c r="H36" s="28"/>
      <c r="I36" s="64"/>
      <c r="J36" s="28"/>
      <c r="K36" s="29"/>
      <c r="L36" s="61" t="s">
        <v>21</v>
      </c>
      <c r="M36" s="37"/>
      <c r="N36" s="38">
        <f>SUM(N32:N35)</f>
        <v>354960.80000000005</v>
      </c>
    </row>
    <row r="37" spans="1:14" ht="21" x14ac:dyDescent="0.35">
      <c r="A37" s="39" t="s">
        <v>33</v>
      </c>
      <c r="B37" s="40"/>
      <c r="C37" s="40"/>
      <c r="D37" s="40"/>
      <c r="E37" s="40"/>
      <c r="F37" s="27"/>
      <c r="G37" s="27"/>
      <c r="H37" s="28"/>
      <c r="I37" s="64"/>
      <c r="J37" s="28"/>
      <c r="K37" s="29"/>
      <c r="L37" s="62" t="s">
        <v>22</v>
      </c>
      <c r="M37" s="41"/>
      <c r="N37" s="42">
        <v>0.2</v>
      </c>
    </row>
    <row r="38" spans="1:14" ht="23.25" x14ac:dyDescent="0.35">
      <c r="A38" s="43"/>
      <c r="B38" s="44"/>
      <c r="C38" s="44"/>
      <c r="D38" s="44"/>
      <c r="E38" s="44"/>
      <c r="F38" s="44"/>
      <c r="G38" s="44"/>
      <c r="H38" s="45"/>
      <c r="I38" s="45"/>
      <c r="J38" s="45"/>
      <c r="K38" s="46"/>
      <c r="L38" s="47" t="s">
        <v>23</v>
      </c>
      <c r="M38" s="47"/>
      <c r="N38" s="48">
        <f>SUM(N36:N37)</f>
        <v>354961.00000000006</v>
      </c>
    </row>
    <row r="39" spans="1:14" ht="18.75" x14ac:dyDescent="0.2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</row>
    <row r="40" spans="1:14" ht="21" x14ac:dyDescent="0.35">
      <c r="A40" s="52" t="s">
        <v>35</v>
      </c>
      <c r="B40" s="53"/>
      <c r="C40" s="53"/>
      <c r="D40" s="53"/>
      <c r="E40" s="53"/>
      <c r="F40" s="20"/>
      <c r="G40" s="20"/>
      <c r="H40" s="20"/>
      <c r="I40" s="20"/>
      <c r="J40" s="20"/>
      <c r="K40" s="20"/>
      <c r="L40" s="20"/>
      <c r="M40" s="20"/>
      <c r="N40" s="4"/>
    </row>
    <row r="41" spans="1:14" ht="21" x14ac:dyDescent="0.35">
      <c r="A41" s="54"/>
      <c r="B41" s="53"/>
      <c r="C41" s="53"/>
      <c r="D41" s="53"/>
      <c r="E41" s="53"/>
      <c r="F41" s="14"/>
      <c r="G41" s="14"/>
      <c r="H41" s="14"/>
      <c r="I41" s="14"/>
      <c r="J41" s="14"/>
      <c r="K41" s="14"/>
      <c r="L41" s="14"/>
      <c r="M41" s="14"/>
      <c r="N41" s="7"/>
    </row>
    <row r="42" spans="1:14" ht="21" x14ac:dyDescent="0.35">
      <c r="A42" s="55" t="s">
        <v>27</v>
      </c>
      <c r="B42" s="56"/>
      <c r="C42" s="56"/>
      <c r="D42" s="56"/>
      <c r="E42" s="56"/>
      <c r="F42" s="17"/>
      <c r="G42" s="17"/>
      <c r="H42" s="17"/>
      <c r="I42" s="17"/>
      <c r="J42" s="17"/>
      <c r="K42" s="17"/>
      <c r="L42" s="17"/>
      <c r="M42" s="17"/>
      <c r="N42" s="19"/>
    </row>
  </sheetData>
  <mergeCells count="4">
    <mergeCell ref="H15:I15"/>
    <mergeCell ref="J15:K15"/>
    <mergeCell ref="L15:M15"/>
    <mergeCell ref="A32:B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GLASSWARE PASABAHCE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2024-03-28T09:09:18Z</dcterms:modified>
</cp:coreProperties>
</file>