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ASSORTED!$A$1:$N$35</definedName>
  </definedNames>
  <calcPr calcId="145621"/>
</workbook>
</file>

<file path=xl/calcChain.xml><?xml version="1.0" encoding="utf-8"?>
<calcChain xmlns="http://schemas.openxmlformats.org/spreadsheetml/2006/main">
  <c r="J19" i="2" l="1"/>
  <c r="J20" i="2"/>
  <c r="K20" i="2" s="1"/>
  <c r="M20" i="2" s="1"/>
  <c r="J21" i="2"/>
  <c r="K21" i="2" s="1"/>
  <c r="M21" i="2" s="1"/>
  <c r="J22" i="2"/>
  <c r="J23" i="2"/>
  <c r="K23" i="2"/>
  <c r="M23" i="2" s="1"/>
  <c r="L19" i="2"/>
  <c r="L20" i="2"/>
  <c r="L21" i="2"/>
  <c r="L22" i="2"/>
  <c r="L23" i="2"/>
  <c r="N19" i="2"/>
  <c r="K19" i="2" s="1"/>
  <c r="M19" i="2" s="1"/>
  <c r="N20" i="2"/>
  <c r="N21" i="2"/>
  <c r="N22" i="2"/>
  <c r="K22" i="2" s="1"/>
  <c r="M22" i="2" s="1"/>
  <c r="N23" i="2"/>
  <c r="N18" i="2" l="1"/>
  <c r="N25" i="2" s="1"/>
  <c r="J18" i="2" l="1"/>
  <c r="L18" i="2"/>
  <c r="K18" i="2" l="1"/>
  <c r="N27" i="2" s="1"/>
  <c r="N26" i="2"/>
  <c r="M18" i="2" l="1"/>
  <c r="N28" i="2" s="1"/>
  <c r="N29" i="2" s="1"/>
  <c r="N31" i="2" l="1"/>
</calcChain>
</file>

<file path=xl/sharedStrings.xml><?xml version="1.0" encoding="utf-8"?>
<sst xmlns="http://schemas.openxmlformats.org/spreadsheetml/2006/main" count="72" uniqueCount="60">
  <si>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</si>
  <si>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</si>
  <si>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</si>
  <si>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</si>
  <si>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</si>
  <si>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</si>
  <si>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</si>
  <si>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</si>
  <si>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</si>
  <si>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</si>
  <si>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</si>
  <si>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</si>
  <si>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</si>
  <si>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</si>
  <si>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</si>
  <si>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</si>
  <si>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</si>
  <si>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</si>
  <si>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</si>
  <si>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</si>
  <si>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</si>
  <si>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</si>
  <si>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</si>
  <si>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</si>
  <si>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</si>
  <si>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</si>
  <si>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</si>
  <si>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</si>
  <si>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</si>
  <si>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</si>
  <si>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</si>
  <si>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</si>
  <si>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</si>
  <si>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</si>
  <si>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</si>
  <si>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</si>
  <si>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</si>
  <si>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</si>
  <si>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</si>
  <si>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</si>
  <si>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</si>
  <si>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</si>
  <si>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</si>
  <si>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K HOSPITALITY</t>
  </si>
  <si>
    <t>R1957</t>
  </si>
  <si>
    <t>DATE : 26.09.2024</t>
  </si>
  <si>
    <t>Whiskey Glass</t>
  </si>
  <si>
    <t>Ocean : San Marino Rock B00411</t>
  </si>
  <si>
    <t>DINNER PLATE (SQUARE 10 inch x 10 inch)</t>
  </si>
  <si>
    <t>Pasta Ceramic Dishes for Domestic Lounge</t>
  </si>
  <si>
    <t>Tea Cups 150 ml</t>
  </si>
  <si>
    <t>SOUP BOWL - 200 ML(4.5 INDCHES DIA , 200 ML)</t>
  </si>
  <si>
    <t>Martini glass</t>
  </si>
  <si>
    <t>UNIT</t>
  </si>
  <si>
    <t>DOZEN</t>
  </si>
  <si>
    <t>Martini Glasses Crystal Shine Clear Designer Cocktail and Martini Transparent Glass 190 ml / OCEAN - 1503C07</t>
  </si>
  <si>
    <t>DINNER PLATE (SQUARE 10 inch x 10 inch) - SANAAI PORCELAIN</t>
  </si>
  <si>
    <t>Pasta Ceramic Dishes for Domestic Lounge - SANAAI PORCELIAN</t>
  </si>
  <si>
    <t>Tea Cups 150 ml - SANAAI PORCELAIN</t>
  </si>
  <si>
    <t>SOUP BOWL - 200 ML(4.5 INDCHES DIA , 200 ML) SANAAI PORCELIAN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</si>
</sst>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17</xdr:row>
      <xdr:rowOff>161926</xdr:rowOff>
    </xdr:from>
    <xdr:to>
      <xdr:col>3</xdr:col>
      <xdr:colOff>685800</xdr:colOff>
      <xdr:row>17</xdr:row>
      <xdr:rowOff>746560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4314826"/>
          <a:ext cx="466725" cy="584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219076</xdr:colOff>
      <xdr:row>22</xdr:row>
      <xdr:rowOff>94243</xdr:rowOff>
    </xdr:from>
    <xdr:to>
      <xdr:col>3</xdr:col>
      <xdr:colOff>771526</xdr:colOff>
      <xdr:row>22</xdr:row>
      <xdr:rowOff>866775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1" y="8723893"/>
          <a:ext cx="552450" cy="77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85726</xdr:colOff>
      <xdr:row>18</xdr:row>
      <xdr:rowOff>57150</xdr:rowOff>
    </xdr:from>
    <xdr:to>
      <xdr:col>3</xdr:col>
      <xdr:colOff>955602</xdr:colOff>
      <xdr:row>18</xdr:row>
      <xdr:rowOff>790575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09951" y="5105400"/>
          <a:ext cx="869876" cy="7334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19</xdr:row>
      <xdr:rowOff>66675</xdr:rowOff>
    </xdr:from>
    <xdr:to>
      <xdr:col>3</xdr:col>
      <xdr:colOff>895350</xdr:colOff>
      <xdr:row>19</xdr:row>
      <xdr:rowOff>828676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19475" y="6010275"/>
          <a:ext cx="800100" cy="762001"/>
        </a:xfrm>
        <a:prstGeom prst="rect">
          <a:avLst/>
        </a:prstGeom>
      </xdr:spPr>
    </xdr:pic>
    <xdr:clientData/>
  </xdr:twoCellAnchor>
  <xdr:twoCellAnchor editAs="oneCell">
    <xdr:from>
      <xdr:col>3</xdr:col>
      <xdr:colOff>76199</xdr:colOff>
      <xdr:row>21</xdr:row>
      <xdr:rowOff>190500</xdr:rowOff>
    </xdr:from>
    <xdr:to>
      <xdr:col>3</xdr:col>
      <xdr:colOff>919262</xdr:colOff>
      <xdr:row>21</xdr:row>
      <xdr:rowOff>723900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0424" y="7924800"/>
          <a:ext cx="843063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20</xdr:row>
      <xdr:rowOff>247651</xdr:rowOff>
    </xdr:from>
    <xdr:to>
      <xdr:col>3</xdr:col>
      <xdr:colOff>847725</xdr:colOff>
      <xdr:row>20</xdr:row>
      <xdr:rowOff>762867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7334" t="20444" r="4445" b="19111"/>
        <a:stretch/>
      </xdr:blipFill>
      <xdr:spPr>
        <a:xfrm>
          <a:off x="3505200" y="7086601"/>
          <a:ext cx="666750" cy="515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2" zoomScaleNormal="100" workbookViewId="0">
      <selection activeCell="N31" sqref="N31"/>
    </sheetView>
  </sheetViews>
  <sheetFormatPr defaultRowHeight="15" x14ac:dyDescent="0.25"/>
  <cols>
    <col min="1" max="1" width="6.42578125" customWidth="1"/>
    <col min="2" max="2" width="19" customWidth="1"/>
    <col min="3" max="3" width="24.42578125" customWidth="1"/>
    <col min="4" max="4" width="15.28515625" customWidth="1"/>
    <col min="5" max="5" width="12" customWidth="1"/>
    <col min="7" max="7" width="11.28515625" customWidth="1"/>
    <col min="9" max="9" width="8.42578125" customWidth="1"/>
    <col min="10" max="10" width="7.5703125" customWidth="1"/>
    <col min="12" max="12" width="10.42578125" customWidth="1"/>
    <col min="13" max="13" width="11.140625" customWidth="1"/>
    <col min="14" max="14" width="18" customWidth="1"/>
    <col min="15" max="15" width="18.28515625" customWidth="1"/>
  </cols>
  <sheetData>
    <row r="1" spans="1:14" ht="31.5" x14ac:dyDescent="0.5">
      <c r="A1" s="1" t="s">
        <v>34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4"/>
    </row>
    <row r="2" spans="1:14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x14ac:dyDescent="0.3">
      <c r="A5" s="63"/>
      <c r="B5" s="64"/>
      <c r="C5" s="64"/>
      <c r="D5" s="64"/>
      <c r="E5" s="64"/>
      <c r="F5" s="64"/>
      <c r="G5" s="64"/>
      <c r="H5" s="64"/>
      <c r="I5" s="64"/>
      <c r="J5" s="6"/>
      <c r="K5" s="6"/>
      <c r="L5" s="6"/>
      <c r="M5" s="6"/>
      <c r="N5" s="7"/>
    </row>
    <row r="6" spans="1:14" ht="18.75" x14ac:dyDescent="0.3">
      <c r="A6" s="5" t="s">
        <v>31</v>
      </c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7"/>
    </row>
    <row r="7" spans="1:14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8.75" x14ac:dyDescent="0.3">
      <c r="A8" s="12"/>
      <c r="B8" s="13" t="s">
        <v>0</v>
      </c>
      <c r="C8" s="13"/>
      <c r="D8" s="13"/>
      <c r="E8" s="13"/>
      <c r="F8" s="65" t="s">
        <v>1</v>
      </c>
      <c r="G8" s="66"/>
      <c r="H8" s="66"/>
      <c r="I8" s="66"/>
      <c r="J8" s="66"/>
      <c r="K8" s="66"/>
      <c r="L8" s="66"/>
      <c r="M8" s="66"/>
      <c r="N8" s="67"/>
    </row>
    <row r="9" spans="1:14" ht="18.75" x14ac:dyDescent="0.3">
      <c r="A9" s="5"/>
      <c r="B9" s="94" t="s">
        <v>43</v>
      </c>
      <c r="C9" s="95"/>
      <c r="D9" s="80"/>
      <c r="E9" s="80"/>
      <c r="F9" s="68" t="s">
        <v>36</v>
      </c>
      <c r="G9" s="69"/>
      <c r="H9" s="69"/>
      <c r="I9" s="69"/>
      <c r="J9" s="69"/>
      <c r="K9" s="69"/>
      <c r="L9" s="69"/>
      <c r="M9" s="69"/>
      <c r="N9" s="70"/>
    </row>
    <row r="10" spans="1:14" ht="18.75" x14ac:dyDescent="0.3">
      <c r="A10" s="5"/>
      <c r="B10" s="97"/>
      <c r="C10" s="96"/>
      <c r="D10" s="15"/>
      <c r="E10" s="15"/>
      <c r="F10" s="71" t="s">
        <v>25</v>
      </c>
      <c r="G10" s="32"/>
      <c r="H10" s="32"/>
      <c r="I10" s="32"/>
      <c r="J10" s="32"/>
      <c r="K10" s="32"/>
      <c r="L10" s="32"/>
      <c r="M10" s="32"/>
      <c r="N10" s="72"/>
    </row>
    <row r="11" spans="1:14" ht="18.75" x14ac:dyDescent="0.3">
      <c r="A11" s="83"/>
      <c r="B11" s="84" t="s">
        <v>44</v>
      </c>
      <c r="C11" s="16"/>
      <c r="D11" s="16"/>
      <c r="E11" s="16"/>
      <c r="F11" s="57" t="s">
        <v>26</v>
      </c>
      <c r="G11" s="58"/>
      <c r="H11" s="58"/>
      <c r="I11" s="58"/>
      <c r="J11" s="58"/>
      <c r="K11" s="58"/>
      <c r="L11" s="58"/>
      <c r="M11" s="58"/>
      <c r="N11" s="59"/>
    </row>
    <row r="12" spans="1:14" ht="18.75" x14ac:dyDescent="0.3">
      <c r="A12" s="54"/>
      <c r="B12" s="101"/>
      <c r="C12" s="14"/>
      <c r="D12" s="14"/>
      <c r="E12" s="14"/>
      <c r="F12" s="39"/>
      <c r="G12" s="73"/>
      <c r="H12" s="73"/>
      <c r="I12" s="73"/>
      <c r="J12" s="73"/>
      <c r="K12" s="73"/>
      <c r="L12" s="73"/>
      <c r="M12" s="73"/>
      <c r="N12" s="74"/>
    </row>
    <row r="13" spans="1:14" ht="21.75" customHeight="1" x14ac:dyDescent="0.25">
      <c r="A13" s="85"/>
      <c r="B13" s="102"/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9"/>
    </row>
    <row r="14" spans="1:14" ht="18.75" x14ac:dyDescent="0.3">
      <c r="A14" s="12"/>
      <c r="B14" s="14"/>
      <c r="C14" s="20"/>
      <c r="D14" s="20"/>
      <c r="E14" s="20"/>
      <c r="F14" s="75" t="s">
        <v>45</v>
      </c>
      <c r="G14" s="76"/>
      <c r="H14" s="76"/>
      <c r="I14" s="76"/>
      <c r="J14" s="76"/>
      <c r="K14" s="76"/>
      <c r="L14" s="76"/>
      <c r="M14" s="76"/>
      <c r="N14" s="77"/>
    </row>
    <row r="15" spans="1:14" ht="15.75" x14ac:dyDescent="0.25">
      <c r="A15" s="21" t="s">
        <v>2</v>
      </c>
      <c r="B15" s="21" t="s">
        <v>3</v>
      </c>
      <c r="C15" s="21"/>
      <c r="D15" s="21"/>
      <c r="E15" s="21"/>
      <c r="F15" s="21" t="s">
        <v>4</v>
      </c>
      <c r="G15" s="99" t="s">
        <v>40</v>
      </c>
      <c r="H15" s="114" t="s">
        <v>5</v>
      </c>
      <c r="I15" s="115"/>
      <c r="J15" s="114" t="s">
        <v>6</v>
      </c>
      <c r="K15" s="115"/>
      <c r="L15" s="114" t="s">
        <v>7</v>
      </c>
      <c r="M15" s="115"/>
      <c r="N15" s="22" t="s">
        <v>8</v>
      </c>
    </row>
    <row r="16" spans="1:14" ht="15.75" x14ac:dyDescent="0.25">
      <c r="A16" s="23" t="s">
        <v>9</v>
      </c>
      <c r="B16" s="23" t="s">
        <v>10</v>
      </c>
      <c r="C16" s="23" t="s">
        <v>41</v>
      </c>
      <c r="D16" s="23" t="s">
        <v>37</v>
      </c>
      <c r="E16" s="23" t="s">
        <v>53</v>
      </c>
      <c r="F16" s="23" t="s">
        <v>11</v>
      </c>
      <c r="G16" s="100" t="s">
        <v>39</v>
      </c>
      <c r="H16" s="24" t="s">
        <v>12</v>
      </c>
      <c r="I16" s="24" t="s">
        <v>13</v>
      </c>
      <c r="J16" s="25" t="s">
        <v>12</v>
      </c>
      <c r="K16" s="24" t="s">
        <v>13</v>
      </c>
      <c r="L16" s="25" t="s">
        <v>12</v>
      </c>
      <c r="M16" s="24" t="s">
        <v>13</v>
      </c>
      <c r="N16" s="24" t="s">
        <v>14</v>
      </c>
    </row>
    <row r="17" spans="1:15" ht="15.75" x14ac:dyDescent="0.25">
      <c r="A17" s="93"/>
      <c r="B17" s="23"/>
      <c r="C17" s="81"/>
      <c r="D17" s="81"/>
      <c r="E17" s="81"/>
      <c r="F17" s="81" t="s">
        <v>15</v>
      </c>
      <c r="G17" s="100" t="s">
        <v>38</v>
      </c>
      <c r="H17" s="24"/>
      <c r="I17" s="24"/>
      <c r="J17" s="25"/>
      <c r="K17" s="24"/>
      <c r="L17" s="25"/>
      <c r="M17" s="24"/>
      <c r="N17" s="24"/>
    </row>
    <row r="18" spans="1:15" ht="70.5" customHeight="1" x14ac:dyDescent="0.25">
      <c r="A18" s="103">
        <v>1</v>
      </c>
      <c r="B18" s="105" t="s">
        <v>46</v>
      </c>
      <c r="C18" s="108" t="s">
        <v>47</v>
      </c>
      <c r="D18" s="106"/>
      <c r="E18" s="106" t="s">
        <v>54</v>
      </c>
      <c r="F18" s="107">
        <v>20</v>
      </c>
      <c r="G18" s="104">
        <v>673</v>
      </c>
      <c r="H18" s="104">
        <v>18</v>
      </c>
      <c r="I18" s="104">
        <v>0</v>
      </c>
      <c r="J18" s="104">
        <f t="shared" ref="J18:J23" si="0">H18/2</f>
        <v>9</v>
      </c>
      <c r="K18" s="104">
        <f>J18%*N18</f>
        <v>1211.3999999999999</v>
      </c>
      <c r="L18" s="104">
        <f t="shared" ref="L18:L23" si="1">H18/2</f>
        <v>9</v>
      </c>
      <c r="M18" s="104">
        <f>K18</f>
        <v>1211.3999999999999</v>
      </c>
      <c r="N18" s="104">
        <f>F18*G18</f>
        <v>13460</v>
      </c>
      <c r="O18" s="98"/>
    </row>
    <row r="19" spans="1:15" ht="70.5" customHeight="1" x14ac:dyDescent="0.25">
      <c r="A19" s="109">
        <v>2</v>
      </c>
      <c r="B19" s="110" t="s">
        <v>48</v>
      </c>
      <c r="C19" s="111" t="s">
        <v>56</v>
      </c>
      <c r="D19" s="112"/>
      <c r="E19" s="106" t="s">
        <v>54</v>
      </c>
      <c r="F19" s="113">
        <v>100</v>
      </c>
      <c r="G19" s="104">
        <v>3450</v>
      </c>
      <c r="H19" s="104">
        <v>12</v>
      </c>
      <c r="I19" s="104">
        <v>0</v>
      </c>
      <c r="J19" s="104">
        <f t="shared" si="0"/>
        <v>6</v>
      </c>
      <c r="K19" s="104">
        <f t="shared" ref="K19:K23" si="2">J19%*N19</f>
        <v>20700</v>
      </c>
      <c r="L19" s="104">
        <f t="shared" si="1"/>
        <v>6</v>
      </c>
      <c r="M19" s="104">
        <f t="shared" ref="M19:M23" si="3">K19</f>
        <v>20700</v>
      </c>
      <c r="N19" s="104">
        <f t="shared" ref="N19:N23" si="4">F19*G19</f>
        <v>345000</v>
      </c>
      <c r="O19" s="98"/>
    </row>
    <row r="20" spans="1:15" ht="70.5" customHeight="1" x14ac:dyDescent="0.25">
      <c r="A20" s="109">
        <v>3</v>
      </c>
      <c r="B20" s="110" t="s">
        <v>49</v>
      </c>
      <c r="C20" s="111" t="s">
        <v>57</v>
      </c>
      <c r="D20" s="112"/>
      <c r="E20" s="106" t="s">
        <v>54</v>
      </c>
      <c r="F20" s="113">
        <v>50</v>
      </c>
      <c r="G20" s="104">
        <v>2700</v>
      </c>
      <c r="H20" s="104">
        <v>12</v>
      </c>
      <c r="I20" s="104">
        <v>0</v>
      </c>
      <c r="J20" s="104">
        <f t="shared" si="0"/>
        <v>6</v>
      </c>
      <c r="K20" s="104">
        <f t="shared" si="2"/>
        <v>8100</v>
      </c>
      <c r="L20" s="104">
        <f t="shared" si="1"/>
        <v>6</v>
      </c>
      <c r="M20" s="104">
        <f t="shared" si="3"/>
        <v>8100</v>
      </c>
      <c r="N20" s="104">
        <f t="shared" si="4"/>
        <v>135000</v>
      </c>
      <c r="O20" s="98"/>
    </row>
    <row r="21" spans="1:15" ht="70.5" customHeight="1" x14ac:dyDescent="0.25">
      <c r="A21" s="109">
        <v>4</v>
      </c>
      <c r="B21" s="110" t="s">
        <v>50</v>
      </c>
      <c r="C21" s="111" t="s">
        <v>58</v>
      </c>
      <c r="D21" s="112"/>
      <c r="E21" s="106" t="s">
        <v>54</v>
      </c>
      <c r="F21" s="113">
        <v>40</v>
      </c>
      <c r="G21" s="104">
        <v>570</v>
      </c>
      <c r="H21" s="104">
        <v>12</v>
      </c>
      <c r="I21" s="104">
        <v>0</v>
      </c>
      <c r="J21" s="104">
        <f t="shared" si="0"/>
        <v>6</v>
      </c>
      <c r="K21" s="104">
        <f t="shared" si="2"/>
        <v>1368</v>
      </c>
      <c r="L21" s="104">
        <f t="shared" si="1"/>
        <v>6</v>
      </c>
      <c r="M21" s="104">
        <f t="shared" si="3"/>
        <v>1368</v>
      </c>
      <c r="N21" s="104">
        <f t="shared" si="4"/>
        <v>22800</v>
      </c>
      <c r="O21" s="98"/>
    </row>
    <row r="22" spans="1:15" ht="70.5" customHeight="1" x14ac:dyDescent="0.25">
      <c r="A22" s="109">
        <v>5</v>
      </c>
      <c r="B22" s="110" t="s">
        <v>51</v>
      </c>
      <c r="C22" s="111" t="s">
        <v>59</v>
      </c>
      <c r="D22" s="112"/>
      <c r="E22" s="106" t="s">
        <v>54</v>
      </c>
      <c r="F22" s="113">
        <v>50</v>
      </c>
      <c r="G22" s="104">
        <v>825</v>
      </c>
      <c r="H22" s="104">
        <v>12</v>
      </c>
      <c r="I22" s="104">
        <v>0</v>
      </c>
      <c r="J22" s="104">
        <f t="shared" si="0"/>
        <v>6</v>
      </c>
      <c r="K22" s="104">
        <f t="shared" si="2"/>
        <v>2475</v>
      </c>
      <c r="L22" s="104">
        <f t="shared" si="1"/>
        <v>6</v>
      </c>
      <c r="M22" s="104">
        <f t="shared" si="3"/>
        <v>2475</v>
      </c>
      <c r="N22" s="104">
        <f t="shared" si="4"/>
        <v>41250</v>
      </c>
      <c r="O22" s="98"/>
    </row>
    <row r="23" spans="1:15" ht="84.75" customHeight="1" x14ac:dyDescent="0.25">
      <c r="A23" s="109">
        <v>6</v>
      </c>
      <c r="B23" s="110" t="s">
        <v>52</v>
      </c>
      <c r="C23" s="111" t="s">
        <v>55</v>
      </c>
      <c r="D23" s="112"/>
      <c r="E23" s="106" t="s">
        <v>54</v>
      </c>
      <c r="F23" s="113">
        <v>20</v>
      </c>
      <c r="G23" s="104">
        <v>1345</v>
      </c>
      <c r="H23" s="104">
        <v>18</v>
      </c>
      <c r="I23" s="104">
        <v>0</v>
      </c>
      <c r="J23" s="104">
        <f t="shared" si="0"/>
        <v>9</v>
      </c>
      <c r="K23" s="104">
        <f t="shared" si="2"/>
        <v>2421</v>
      </c>
      <c r="L23" s="104">
        <f t="shared" si="1"/>
        <v>9</v>
      </c>
      <c r="M23" s="104">
        <f t="shared" si="3"/>
        <v>2421</v>
      </c>
      <c r="N23" s="104">
        <f t="shared" si="4"/>
        <v>26900</v>
      </c>
      <c r="O23" s="98"/>
    </row>
    <row r="24" spans="1:15" ht="24.75" customHeight="1" x14ac:dyDescent="0.25">
      <c r="A24" s="87"/>
      <c r="B24" s="86"/>
      <c r="C24" s="88"/>
      <c r="D24" s="88"/>
      <c r="E24" s="88"/>
      <c r="F24" s="89"/>
      <c r="G24" s="90"/>
      <c r="H24" s="90"/>
      <c r="I24" s="91"/>
      <c r="J24" s="90"/>
      <c r="K24" s="90"/>
      <c r="L24" s="92"/>
      <c r="M24" s="90"/>
      <c r="N24" s="90"/>
    </row>
    <row r="25" spans="1:15" ht="21" x14ac:dyDescent="0.35">
      <c r="A25" s="116" t="s">
        <v>24</v>
      </c>
      <c r="B25" s="117"/>
      <c r="C25" s="26"/>
      <c r="D25" s="26"/>
      <c r="E25" s="26"/>
      <c r="F25" s="27"/>
      <c r="G25" s="28" t="s">
        <v>16</v>
      </c>
      <c r="H25" s="28"/>
      <c r="I25" s="60"/>
      <c r="J25" s="37"/>
      <c r="K25" s="61"/>
      <c r="L25" s="30" t="s">
        <v>17</v>
      </c>
      <c r="M25" s="30"/>
      <c r="N25" s="31">
        <f>SUM(N18:N24)</f>
        <v>584410</v>
      </c>
    </row>
    <row r="26" spans="1:15" ht="21" x14ac:dyDescent="0.35">
      <c r="A26" s="78" t="s">
        <v>18</v>
      </c>
      <c r="B26" s="79"/>
      <c r="C26" s="26"/>
      <c r="D26" s="26"/>
      <c r="E26" s="26"/>
      <c r="F26" s="27"/>
      <c r="G26" s="28"/>
      <c r="H26" s="28"/>
      <c r="I26" s="32"/>
      <c r="J26" s="28"/>
      <c r="K26" s="29"/>
      <c r="L26" s="64" t="s">
        <v>5</v>
      </c>
      <c r="M26" s="28"/>
      <c r="N26" s="33">
        <f>SUM(I18:I18)</f>
        <v>0</v>
      </c>
    </row>
    <row r="27" spans="1:15" ht="21" x14ac:dyDescent="0.35">
      <c r="A27" s="34" t="s">
        <v>42</v>
      </c>
      <c r="B27" s="35"/>
      <c r="C27" s="35"/>
      <c r="D27" s="35"/>
      <c r="E27" s="35"/>
      <c r="F27" s="35"/>
      <c r="G27" s="35"/>
      <c r="H27" s="35"/>
      <c r="I27" s="32"/>
      <c r="J27" s="28"/>
      <c r="K27" s="29"/>
      <c r="L27" s="64" t="s">
        <v>6</v>
      </c>
      <c r="M27" s="28"/>
      <c r="N27" s="33">
        <f>SUM(K18:K24)</f>
        <v>36275.4</v>
      </c>
    </row>
    <row r="28" spans="1:15" ht="21" x14ac:dyDescent="0.35">
      <c r="A28" s="5" t="s">
        <v>19</v>
      </c>
      <c r="B28" s="14"/>
      <c r="C28" s="14"/>
      <c r="D28" s="14"/>
      <c r="E28" s="14"/>
      <c r="F28" s="27"/>
      <c r="G28" s="28"/>
      <c r="H28" s="28"/>
      <c r="I28" s="32"/>
      <c r="J28" s="28"/>
      <c r="K28" s="29"/>
      <c r="L28" s="64" t="s">
        <v>7</v>
      </c>
      <c r="M28" s="28"/>
      <c r="N28" s="33">
        <f>SUM(M18:M24)</f>
        <v>36275.4</v>
      </c>
    </row>
    <row r="29" spans="1:15" ht="21" x14ac:dyDescent="0.35">
      <c r="A29" s="36" t="s">
        <v>20</v>
      </c>
      <c r="B29" s="14"/>
      <c r="C29" s="14"/>
      <c r="D29" s="14"/>
      <c r="E29" s="14"/>
      <c r="F29" s="27"/>
      <c r="G29" s="28"/>
      <c r="H29" s="28"/>
      <c r="I29" s="62"/>
      <c r="J29" s="28"/>
      <c r="K29" s="29"/>
      <c r="L29" s="37" t="s">
        <v>21</v>
      </c>
      <c r="M29" s="37"/>
      <c r="N29" s="38">
        <f>SUM(N25:N28)</f>
        <v>656960.80000000005</v>
      </c>
    </row>
    <row r="30" spans="1:15" ht="21" x14ac:dyDescent="0.35">
      <c r="A30" s="39" t="s">
        <v>33</v>
      </c>
      <c r="B30" s="40"/>
      <c r="C30" s="40"/>
      <c r="D30" s="40"/>
      <c r="E30" s="40"/>
      <c r="F30" s="27"/>
      <c r="G30" s="28"/>
      <c r="H30" s="28"/>
      <c r="I30" s="62"/>
      <c r="J30" s="28"/>
      <c r="K30" s="29"/>
      <c r="L30" s="41" t="s">
        <v>22</v>
      </c>
      <c r="M30" s="41"/>
      <c r="N30" s="42">
        <v>0.2</v>
      </c>
    </row>
    <row r="31" spans="1:15" ht="23.25" x14ac:dyDescent="0.35">
      <c r="A31" s="43"/>
      <c r="B31" s="44"/>
      <c r="C31" s="44"/>
      <c r="D31" s="44"/>
      <c r="E31" s="44"/>
      <c r="F31" s="44"/>
      <c r="G31" s="45"/>
      <c r="H31" s="45"/>
      <c r="I31" s="45"/>
      <c r="J31" s="45"/>
      <c r="K31" s="46"/>
      <c r="L31" s="47" t="s">
        <v>23</v>
      </c>
      <c r="M31" s="47"/>
      <c r="N31" s="48">
        <f>SUM(N29:N30)</f>
        <v>656961</v>
      </c>
    </row>
    <row r="32" spans="1:15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</row>
    <row r="33" spans="1:14" ht="21" x14ac:dyDescent="0.35">
      <c r="A33" s="52" t="s">
        <v>35</v>
      </c>
      <c r="B33" s="53"/>
      <c r="C33" s="53"/>
      <c r="D33" s="53"/>
      <c r="E33" s="53"/>
      <c r="F33" s="20"/>
      <c r="G33" s="20"/>
      <c r="H33" s="20"/>
      <c r="I33" s="20"/>
      <c r="J33" s="20"/>
      <c r="K33" s="20"/>
      <c r="L33" s="20"/>
      <c r="M33" s="20"/>
      <c r="N33" s="4"/>
    </row>
    <row r="34" spans="1:14" ht="21" x14ac:dyDescent="0.35">
      <c r="A34" s="54"/>
      <c r="B34" s="53"/>
      <c r="C34" s="53"/>
      <c r="D34" s="53"/>
      <c r="E34" s="53"/>
      <c r="F34" s="14"/>
      <c r="G34" s="14"/>
      <c r="H34" s="14"/>
      <c r="I34" s="14"/>
      <c r="J34" s="14"/>
      <c r="K34" s="14"/>
      <c r="L34" s="14"/>
      <c r="M34" s="14"/>
      <c r="N34" s="7"/>
    </row>
    <row r="35" spans="1:14" ht="21" x14ac:dyDescent="0.35">
      <c r="A35" s="55" t="s">
        <v>27</v>
      </c>
      <c r="B35" s="56"/>
      <c r="C35" s="56"/>
      <c r="D35" s="56"/>
      <c r="E35" s="56"/>
      <c r="F35" s="17"/>
      <c r="G35" s="17"/>
      <c r="H35" s="17"/>
      <c r="I35" s="17"/>
      <c r="J35" s="17"/>
      <c r="K35" s="17"/>
      <c r="L35" s="17"/>
      <c r="M35" s="17"/>
      <c r="N35" s="19"/>
    </row>
  </sheetData>
  <mergeCells count="4">
    <mergeCell ref="H15:I15"/>
    <mergeCell ref="J15:K15"/>
    <mergeCell ref="L15:M15"/>
    <mergeCell ref="A25:B25"/>
  </mergeCells>
  <pageMargins left="0.7" right="0.7" top="0.75" bottom="0.75" header="0.3" footer="0.3"/>
  <pageSetup paperSize="9" scale="56" orientation="portrait" r:id="rId1"/>
  <colBreaks count="1" manualBreakCount="1">
    <brk id="14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2024-09-26T14:38:01Z</dcterms:modified>
</cp:coreProperties>
</file>