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ASSORTED!$A$1:$M$48</definedName>
  </definedNames>
  <calcPr calcId="145621"/>
</workbook>
</file>

<file path=xl/calcChain.xml><?xml version="1.0" encoding="utf-8"?>
<calcChain xmlns="http://schemas.openxmlformats.org/spreadsheetml/2006/main">
  <c r="M42" i="2" l="1"/>
  <c r="M38" i="2"/>
  <c r="M36" i="2"/>
  <c r="J36" i="2" s="1"/>
  <c r="L36" i="2" s="1"/>
  <c r="I36" i="2"/>
  <c r="K36" i="2"/>
  <c r="K28" i="2" l="1"/>
  <c r="K29" i="2"/>
  <c r="K30" i="2"/>
  <c r="K31" i="2"/>
  <c r="K32" i="2"/>
  <c r="K33" i="2"/>
  <c r="K34" i="2"/>
  <c r="K35" i="2"/>
  <c r="M28" i="2"/>
  <c r="J28" i="2" s="1"/>
  <c r="L28" i="2" s="1"/>
  <c r="M29" i="2"/>
  <c r="M30" i="2"/>
  <c r="M31" i="2"/>
  <c r="M32" i="2"/>
  <c r="M33" i="2"/>
  <c r="M34" i="2"/>
  <c r="M35" i="2"/>
  <c r="I28" i="2"/>
  <c r="I29" i="2"/>
  <c r="I30" i="2"/>
  <c r="I31" i="2"/>
  <c r="I32" i="2"/>
  <c r="I33" i="2"/>
  <c r="I34" i="2"/>
  <c r="I35" i="2"/>
  <c r="I19" i="2"/>
  <c r="I20" i="2"/>
  <c r="I21" i="2"/>
  <c r="I22" i="2"/>
  <c r="I23" i="2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M25" i="2"/>
  <c r="M26" i="2"/>
  <c r="M27" i="2"/>
  <c r="J34" i="2" l="1"/>
  <c r="L34" i="2" s="1"/>
  <c r="J33" i="2"/>
  <c r="L33" i="2" s="1"/>
  <c r="J29" i="2"/>
  <c r="L29" i="2" s="1"/>
  <c r="J32" i="2"/>
  <c r="L32" i="2" s="1"/>
  <c r="J35" i="2"/>
  <c r="L35" i="2" s="1"/>
  <c r="J31" i="2"/>
  <c r="L31" i="2" s="1"/>
  <c r="J30" i="2"/>
  <c r="L30" i="2" s="1"/>
  <c r="J26" i="2"/>
  <c r="L26" i="2" s="1"/>
  <c r="J24" i="2"/>
  <c r="L24" i="2" s="1"/>
  <c r="J20" i="2"/>
  <c r="L20" i="2" s="1"/>
  <c r="J25" i="2"/>
  <c r="L25" i="2" s="1"/>
  <c r="J21" i="2"/>
  <c r="L21" i="2" s="1"/>
  <c r="J27" i="2"/>
  <c r="L27" i="2" s="1"/>
  <c r="M18" i="2"/>
  <c r="I18" i="2" l="1"/>
  <c r="K18" i="2"/>
  <c r="J18" i="2" l="1"/>
  <c r="M40" i="2" s="1"/>
  <c r="M39" i="2"/>
  <c r="L18" i="2" l="1"/>
  <c r="M41" i="2" s="1"/>
  <c r="M44" i="2" s="1"/>
</calcChain>
</file>

<file path=xl/sharedStrings.xml><?xml version="1.0" encoding="utf-8"?>
<sst xmlns="http://schemas.openxmlformats.org/spreadsheetml/2006/main" count="89" uniqueCount="82">
  <si>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</si>
  <si>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</si>
  <si>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</si>
  <si>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</si>
  <si>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</si>
  <si>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</si>
  <si>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</si>
  <si>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</si>
  <si>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</si>
  <si>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</si>
  <si>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</si>
  <si>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</si>
  <si>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</si>
  <si>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</si>
  <si>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</si>
  <si>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</si>
  <si>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</si>
  <si>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</si>
  <si>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</si>
  <si>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</si>
  <si>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</si>
  <si>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</si>
  <si>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</si>
  <si>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</si>
  <si>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</si>
  <si>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</si>
  <si>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</si>
  <si>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</si>
  <si>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</si>
  <si>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</si>
  <si>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</si>
  <si>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</si>
  <si>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</si>
  <si>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</si>
  <si>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</si>
  <si>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</si>
  <si>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</si>
  <si>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</si>
  <si>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</si>
  <si>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</si>
  <si>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</si>
  <si>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</si>
  <si>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</si>
  <si>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</si>
  <si>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DATE : 25.09.2024</t>
  </si>
  <si>
    <t>R1950</t>
  </si>
  <si>
    <t>CHAMPANGE FLUTE GLASS 195 ML- OCEAN MEDIOSN FLUTE 210 ML</t>
  </si>
  <si>
    <t>WINE GLASS RESERVA 440 ML- OCEAN MEDISON RED WINE 425 ML</t>
  </si>
  <si>
    <t>CARAFE 250 ML - OCEAN TEMPO CARAFE 290 ML</t>
  </si>
  <si>
    <t>CARAFE 500 ML - OCEAN TEMPO CARAFE 585 ML</t>
  </si>
  <si>
    <t>MARTINI GLASS 230 ML- OCEAN DUCHESS COCKTAIL C07</t>
  </si>
  <si>
    <t>MARGARITA GLASS CAPRI 315 ML- OCEAN MEDISON MARGARITA 345 ML</t>
  </si>
  <si>
    <t>SHOT GLASS BOSTON 60 ML- OCEAN SOLO SHOT 60 ML</t>
  </si>
  <si>
    <t>BRANDY SHIFTNER GLASS 543 ML - OCEAN CLASSIC BRANDY X 12- 360 ML</t>
  </si>
  <si>
    <t>HI BALL GLASS 475 ML - CASABLANCA- OCEAN CENTRA 1962(420 ML)</t>
  </si>
  <si>
    <t>OLD FASHION GLASS 345 ML- OCEAN STUDIO ROCK 345 ML</t>
  </si>
  <si>
    <t>OLD FASHION GLASS CASABLANCA 361 ML- OCEAN CENTRA 1960 (300ML)</t>
  </si>
  <si>
    <t>BEER MUG 380 ML- OCEAN MUNICH BEER MUG 355 ML</t>
  </si>
  <si>
    <t>BEER MUG 500 ML- OCEAN MUNICH BEER MUG 640 ML</t>
  </si>
  <si>
    <t>HI BALL GLASS 300 ML- OCAEN NEW YORK 7812 ( 34 0 ML)</t>
  </si>
  <si>
    <t>GLASS ROLLY POLLY - OCEAN MEDISON ROCK 395 ML</t>
  </si>
  <si>
    <t>OCEAN DECANTER 250ml</t>
  </si>
  <si>
    <t>OCEAN DECANTER 500ML</t>
  </si>
  <si>
    <t>BHARAT SUGAR SACHET HOLDER</t>
  </si>
  <si>
    <t>BHARAT RAMKIN BOWL 8 CM</t>
  </si>
  <si>
    <t>OCEAN - 1015F07</t>
  </si>
  <si>
    <t>OCEAN - 1015R15</t>
  </si>
  <si>
    <t>OCEAN - B13610</t>
  </si>
  <si>
    <t>OCEAN - B13621</t>
  </si>
  <si>
    <t>OCEAN - 1015M12</t>
  </si>
  <si>
    <t>OCEAN - 1503C07</t>
  </si>
  <si>
    <t>OCEAN - 1501X12</t>
  </si>
  <si>
    <t>OCEAN  - P00110</t>
  </si>
  <si>
    <t>OCEAN - P01962</t>
  </si>
  <si>
    <t>OCEAN - P01960</t>
  </si>
  <si>
    <t>OCEAN - B16112</t>
  </si>
  <si>
    <t>OCEAN - P00840</t>
  </si>
  <si>
    <t>OCEAN - P00843</t>
  </si>
  <si>
    <t>OCEAN - B07812</t>
  </si>
  <si>
    <t>OCEAN  - C18413</t>
  </si>
  <si>
    <t>OCEAN  - V13610</t>
  </si>
  <si>
    <t>OCEAN - V13621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</si>
</sst>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17</xdr:row>
      <xdr:rowOff>142875</xdr:rowOff>
    </xdr:from>
    <xdr:to>
      <xdr:col>3</xdr:col>
      <xdr:colOff>647700</xdr:colOff>
      <xdr:row>17</xdr:row>
      <xdr:rowOff>960638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295775"/>
          <a:ext cx="352425" cy="817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266700</xdr:colOff>
      <xdr:row>18</xdr:row>
      <xdr:rowOff>150366</xdr:rowOff>
    </xdr:from>
    <xdr:to>
      <xdr:col>3</xdr:col>
      <xdr:colOff>619125</xdr:colOff>
      <xdr:row>18</xdr:row>
      <xdr:rowOff>971550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5303391"/>
          <a:ext cx="352425" cy="821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257175</xdr:colOff>
      <xdr:row>19</xdr:row>
      <xdr:rowOff>76201</xdr:rowOff>
    </xdr:from>
    <xdr:to>
      <xdr:col>3</xdr:col>
      <xdr:colOff>628650</xdr:colOff>
      <xdr:row>19</xdr:row>
      <xdr:rowOff>806905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6229351"/>
          <a:ext cx="371475" cy="730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257176</xdr:colOff>
      <xdr:row>20</xdr:row>
      <xdr:rowOff>85725</xdr:rowOff>
    </xdr:from>
    <xdr:to>
      <xdr:col>3</xdr:col>
      <xdr:colOff>676276</xdr:colOff>
      <xdr:row>20</xdr:row>
      <xdr:rowOff>970927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7239000"/>
          <a:ext cx="419100" cy="885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257176</xdr:colOff>
      <xdr:row>22</xdr:row>
      <xdr:rowOff>178725</xdr:rowOff>
    </xdr:from>
    <xdr:to>
      <xdr:col>3</xdr:col>
      <xdr:colOff>714376</xdr:colOff>
      <xdr:row>22</xdr:row>
      <xdr:rowOff>923925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9332250"/>
          <a:ext cx="457200" cy="74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21</xdr:row>
      <xdr:rowOff>142875</xdr:rowOff>
    </xdr:from>
    <xdr:to>
      <xdr:col>3</xdr:col>
      <xdr:colOff>714375</xdr:colOff>
      <xdr:row>21</xdr:row>
      <xdr:rowOff>875448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8296275"/>
          <a:ext cx="523875" cy="732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285751</xdr:colOff>
      <xdr:row>24</xdr:row>
      <xdr:rowOff>169946</xdr:rowOff>
    </xdr:from>
    <xdr:to>
      <xdr:col>3</xdr:col>
      <xdr:colOff>762001</xdr:colOff>
      <xdr:row>24</xdr:row>
      <xdr:rowOff>866775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1" y="11323721"/>
          <a:ext cx="476250" cy="696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23</xdr:row>
      <xdr:rowOff>76200</xdr:rowOff>
    </xdr:from>
    <xdr:to>
      <xdr:col>3</xdr:col>
      <xdr:colOff>742950</xdr:colOff>
      <xdr:row>23</xdr:row>
      <xdr:rowOff>874141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0229850"/>
          <a:ext cx="581025" cy="797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266701</xdr:colOff>
      <xdr:row>25</xdr:row>
      <xdr:rowOff>152400</xdr:rowOff>
    </xdr:from>
    <xdr:to>
      <xdr:col>3</xdr:col>
      <xdr:colOff>723901</xdr:colOff>
      <xdr:row>25</xdr:row>
      <xdr:rowOff>937491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1" y="12306300"/>
          <a:ext cx="457200" cy="785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133351</xdr:colOff>
      <xdr:row>27</xdr:row>
      <xdr:rowOff>142876</xdr:rowOff>
    </xdr:from>
    <xdr:to>
      <xdr:col>3</xdr:col>
      <xdr:colOff>838200</xdr:colOff>
      <xdr:row>27</xdr:row>
      <xdr:rowOff>890443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1" y="14297026"/>
          <a:ext cx="704849" cy="74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104776</xdr:colOff>
      <xdr:row>26</xdr:row>
      <xdr:rowOff>104775</xdr:rowOff>
    </xdr:from>
    <xdr:to>
      <xdr:col>3</xdr:col>
      <xdr:colOff>847726</xdr:colOff>
      <xdr:row>26</xdr:row>
      <xdr:rowOff>898217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6" y="13258800"/>
          <a:ext cx="742950" cy="793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28</xdr:row>
      <xdr:rowOff>123825</xdr:rowOff>
    </xdr:from>
    <xdr:to>
      <xdr:col>3</xdr:col>
      <xdr:colOff>771526</xdr:colOff>
      <xdr:row>28</xdr:row>
      <xdr:rowOff>892228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6" y="15278100"/>
          <a:ext cx="609600" cy="768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29</xdr:row>
      <xdr:rowOff>104775</xdr:rowOff>
    </xdr:from>
    <xdr:to>
      <xdr:col>3</xdr:col>
      <xdr:colOff>771525</xdr:colOff>
      <xdr:row>29</xdr:row>
      <xdr:rowOff>906984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6259175"/>
          <a:ext cx="561975" cy="80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304800</xdr:colOff>
      <xdr:row>30</xdr:row>
      <xdr:rowOff>57150</xdr:rowOff>
    </xdr:from>
    <xdr:to>
      <xdr:col>3</xdr:col>
      <xdr:colOff>676275</xdr:colOff>
      <xdr:row>30</xdr:row>
      <xdr:rowOff>899160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7211675"/>
          <a:ext cx="371475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142876</xdr:colOff>
      <xdr:row>31</xdr:row>
      <xdr:rowOff>133350</xdr:rowOff>
    </xdr:from>
    <xdr:to>
      <xdr:col>3</xdr:col>
      <xdr:colOff>864650</xdr:colOff>
      <xdr:row>31</xdr:row>
      <xdr:rowOff>790575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8288000"/>
          <a:ext cx="721774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32</xdr:row>
      <xdr:rowOff>123826</xdr:rowOff>
    </xdr:from>
    <xdr:to>
      <xdr:col>3</xdr:col>
      <xdr:colOff>628650</xdr:colOff>
      <xdr:row>32</xdr:row>
      <xdr:rowOff>874836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9278601"/>
          <a:ext cx="390525" cy="75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247651</xdr:colOff>
      <xdr:row>33</xdr:row>
      <xdr:rowOff>120441</xdr:rowOff>
    </xdr:from>
    <xdr:to>
      <xdr:col>3</xdr:col>
      <xdr:colOff>647701</xdr:colOff>
      <xdr:row>33</xdr:row>
      <xdr:rowOff>942974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1" y="20275341"/>
          <a:ext cx="400050" cy="82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47626</xdr:colOff>
      <xdr:row>34</xdr:row>
      <xdr:rowOff>66676</xdr:rowOff>
    </xdr:from>
    <xdr:to>
      <xdr:col>3</xdr:col>
      <xdr:colOff>847726</xdr:colOff>
      <xdr:row>34</xdr:row>
      <xdr:rowOff>866776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000376" y="21221701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35</xdr:row>
      <xdr:rowOff>161925</xdr:rowOff>
    </xdr:from>
    <xdr:to>
      <xdr:col>3</xdr:col>
      <xdr:colOff>873062</xdr:colOff>
      <xdr:row>35</xdr:row>
      <xdr:rowOff>866775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27111" t="28000" r="24445" b="27555"/>
        <a:stretch/>
      </xdr:blipFill>
      <xdr:spPr>
        <a:xfrm>
          <a:off x="3057525" y="22317075"/>
          <a:ext cx="768287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8" zoomScaleNormal="100" workbookViewId="0">
      <selection activeCell="M44" sqref="M44"/>
    </sheetView>
  </sheetViews>
  <sheetFormatPr defaultRowHeight="15" x14ac:dyDescent="0.25"/>
  <cols>
    <col min="1" max="1" width="6.42578125" customWidth="1"/>
    <col min="2" max="2" width="20" customWidth="1"/>
    <col min="3" max="3" width="17.85546875" customWidth="1"/>
    <col min="4" max="4" width="14.28515625" customWidth="1"/>
    <col min="6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45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7" t="s">
        <v>5</v>
      </c>
      <c r="H15" s="108"/>
      <c r="I15" s="107" t="s">
        <v>6</v>
      </c>
      <c r="J15" s="108"/>
      <c r="K15" s="107" t="s">
        <v>7</v>
      </c>
      <c r="L15" s="10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8.75" customHeight="1" x14ac:dyDescent="0.25">
      <c r="A18" s="103">
        <v>1</v>
      </c>
      <c r="B18" s="111" t="s">
        <v>46</v>
      </c>
      <c r="C18" s="106" t="s">
        <v>65</v>
      </c>
      <c r="D18" s="105"/>
      <c r="E18" s="112">
        <v>12</v>
      </c>
      <c r="F18" s="104">
        <v>169</v>
      </c>
      <c r="G18" s="104">
        <v>18</v>
      </c>
      <c r="H18" s="104">
        <v>0</v>
      </c>
      <c r="I18" s="104">
        <f t="shared" ref="I18:I36" si="0">G18/2</f>
        <v>9</v>
      </c>
      <c r="J18" s="104">
        <f>I18%*M18</f>
        <v>182.51999999999998</v>
      </c>
      <c r="K18" s="104">
        <f t="shared" ref="K18:K36" si="1">G18/2</f>
        <v>9</v>
      </c>
      <c r="L18" s="104">
        <f>J18</f>
        <v>182.51999999999998</v>
      </c>
      <c r="M18" s="104">
        <f>E18*F18</f>
        <v>2028</v>
      </c>
      <c r="N18" s="98"/>
    </row>
    <row r="19" spans="1:14" ht="78.75" customHeight="1" x14ac:dyDescent="0.25">
      <c r="A19" s="103">
        <v>2</v>
      </c>
      <c r="B19" s="111" t="s">
        <v>47</v>
      </c>
      <c r="C19" s="106" t="s">
        <v>66</v>
      </c>
      <c r="D19" s="105"/>
      <c r="E19" s="112">
        <v>12</v>
      </c>
      <c r="F19" s="104">
        <v>169</v>
      </c>
      <c r="G19" s="104">
        <v>18</v>
      </c>
      <c r="H19" s="104">
        <v>0</v>
      </c>
      <c r="I19" s="104">
        <f t="shared" si="0"/>
        <v>9</v>
      </c>
      <c r="J19" s="104">
        <f t="shared" ref="J19:J36" si="2">I19%*M19</f>
        <v>182.51999999999998</v>
      </c>
      <c r="K19" s="104">
        <f t="shared" si="1"/>
        <v>9</v>
      </c>
      <c r="L19" s="104">
        <f t="shared" ref="L19:L36" si="3">J19</f>
        <v>182.51999999999998</v>
      </c>
      <c r="M19" s="104">
        <f t="shared" ref="M19:M36" si="4">E19*F19</f>
        <v>2028</v>
      </c>
      <c r="N19" s="98"/>
    </row>
    <row r="20" spans="1:14" ht="78.75" customHeight="1" x14ac:dyDescent="0.25">
      <c r="A20" s="103">
        <v>3</v>
      </c>
      <c r="B20" s="111" t="s">
        <v>48</v>
      </c>
      <c r="C20" s="106" t="s">
        <v>67</v>
      </c>
      <c r="D20" s="105"/>
      <c r="E20" s="112">
        <v>12</v>
      </c>
      <c r="F20" s="104">
        <v>76</v>
      </c>
      <c r="G20" s="104">
        <v>18</v>
      </c>
      <c r="H20" s="104">
        <v>0</v>
      </c>
      <c r="I20" s="104">
        <f t="shared" si="0"/>
        <v>9</v>
      </c>
      <c r="J20" s="104">
        <f t="shared" si="2"/>
        <v>82.08</v>
      </c>
      <c r="K20" s="104">
        <f t="shared" si="1"/>
        <v>9</v>
      </c>
      <c r="L20" s="104">
        <f t="shared" si="3"/>
        <v>82.08</v>
      </c>
      <c r="M20" s="104">
        <f t="shared" si="4"/>
        <v>912</v>
      </c>
      <c r="N20" s="98"/>
    </row>
    <row r="21" spans="1:14" ht="78.75" customHeight="1" x14ac:dyDescent="0.25">
      <c r="A21" s="103">
        <v>4</v>
      </c>
      <c r="B21" s="111" t="s">
        <v>49</v>
      </c>
      <c r="C21" s="106" t="s">
        <v>68</v>
      </c>
      <c r="D21" s="105"/>
      <c r="E21" s="112">
        <v>12</v>
      </c>
      <c r="F21" s="104">
        <v>103</v>
      </c>
      <c r="G21" s="104">
        <v>18</v>
      </c>
      <c r="H21" s="104">
        <v>0</v>
      </c>
      <c r="I21" s="104">
        <f t="shared" si="0"/>
        <v>9</v>
      </c>
      <c r="J21" s="104">
        <f t="shared" si="2"/>
        <v>111.24</v>
      </c>
      <c r="K21" s="104">
        <f t="shared" si="1"/>
        <v>9</v>
      </c>
      <c r="L21" s="104">
        <f t="shared" si="3"/>
        <v>111.24</v>
      </c>
      <c r="M21" s="104">
        <f t="shared" si="4"/>
        <v>1236</v>
      </c>
      <c r="N21" s="98"/>
    </row>
    <row r="22" spans="1:14" ht="78.75" customHeight="1" x14ac:dyDescent="0.25">
      <c r="A22" s="103">
        <v>5</v>
      </c>
      <c r="B22" s="111" t="s">
        <v>50</v>
      </c>
      <c r="C22" s="106" t="s">
        <v>70</v>
      </c>
      <c r="D22" s="105"/>
      <c r="E22" s="112">
        <v>12</v>
      </c>
      <c r="F22" s="104">
        <v>122</v>
      </c>
      <c r="G22" s="104">
        <v>18</v>
      </c>
      <c r="H22" s="104">
        <v>0</v>
      </c>
      <c r="I22" s="104">
        <f t="shared" si="0"/>
        <v>9</v>
      </c>
      <c r="J22" s="104">
        <f t="shared" si="2"/>
        <v>131.76</v>
      </c>
      <c r="K22" s="104">
        <f t="shared" si="1"/>
        <v>9</v>
      </c>
      <c r="L22" s="104">
        <f t="shared" si="3"/>
        <v>131.76</v>
      </c>
      <c r="M22" s="104">
        <f t="shared" si="4"/>
        <v>1464</v>
      </c>
      <c r="N22" s="98"/>
    </row>
    <row r="23" spans="1:14" ht="78.75" customHeight="1" x14ac:dyDescent="0.25">
      <c r="A23" s="103">
        <v>6</v>
      </c>
      <c r="B23" s="111" t="s">
        <v>51</v>
      </c>
      <c r="C23" s="106" t="s">
        <v>69</v>
      </c>
      <c r="D23" s="105"/>
      <c r="E23" s="112">
        <v>12</v>
      </c>
      <c r="F23" s="104">
        <v>177</v>
      </c>
      <c r="G23" s="104">
        <v>18</v>
      </c>
      <c r="H23" s="104">
        <v>0</v>
      </c>
      <c r="I23" s="104">
        <f t="shared" si="0"/>
        <v>9</v>
      </c>
      <c r="J23" s="104">
        <f t="shared" si="2"/>
        <v>191.16</v>
      </c>
      <c r="K23" s="104">
        <f t="shared" si="1"/>
        <v>9</v>
      </c>
      <c r="L23" s="104">
        <f t="shared" si="3"/>
        <v>191.16</v>
      </c>
      <c r="M23" s="104">
        <f t="shared" si="4"/>
        <v>2124</v>
      </c>
      <c r="N23" s="98"/>
    </row>
    <row r="24" spans="1:14" ht="78.75" customHeight="1" x14ac:dyDescent="0.25">
      <c r="A24" s="103">
        <v>7</v>
      </c>
      <c r="B24" s="111" t="s">
        <v>52</v>
      </c>
      <c r="C24" s="106" t="s">
        <v>72</v>
      </c>
      <c r="D24" s="105"/>
      <c r="E24" s="112">
        <v>24</v>
      </c>
      <c r="F24" s="104">
        <v>44</v>
      </c>
      <c r="G24" s="104">
        <v>18</v>
      </c>
      <c r="H24" s="104">
        <v>0</v>
      </c>
      <c r="I24" s="104">
        <f t="shared" si="0"/>
        <v>9</v>
      </c>
      <c r="J24" s="104">
        <f t="shared" si="2"/>
        <v>95.039999999999992</v>
      </c>
      <c r="K24" s="104">
        <f t="shared" si="1"/>
        <v>9</v>
      </c>
      <c r="L24" s="104">
        <f t="shared" si="3"/>
        <v>95.039999999999992</v>
      </c>
      <c r="M24" s="104">
        <f t="shared" si="4"/>
        <v>1056</v>
      </c>
      <c r="N24" s="98"/>
    </row>
    <row r="25" spans="1:14" ht="78.75" customHeight="1" x14ac:dyDescent="0.25">
      <c r="A25" s="103">
        <v>8</v>
      </c>
      <c r="B25" s="111" t="s">
        <v>53</v>
      </c>
      <c r="C25" s="106" t="s">
        <v>71</v>
      </c>
      <c r="D25" s="105"/>
      <c r="E25" s="112">
        <v>12</v>
      </c>
      <c r="F25" s="104">
        <v>110</v>
      </c>
      <c r="G25" s="104">
        <v>18</v>
      </c>
      <c r="H25" s="104">
        <v>0</v>
      </c>
      <c r="I25" s="104">
        <f t="shared" si="0"/>
        <v>9</v>
      </c>
      <c r="J25" s="104">
        <f t="shared" si="2"/>
        <v>118.8</v>
      </c>
      <c r="K25" s="104">
        <f t="shared" si="1"/>
        <v>9</v>
      </c>
      <c r="L25" s="104">
        <f t="shared" si="3"/>
        <v>118.8</v>
      </c>
      <c r="M25" s="104">
        <f t="shared" si="4"/>
        <v>1320</v>
      </c>
      <c r="N25" s="98"/>
    </row>
    <row r="26" spans="1:14" ht="78.75" customHeight="1" x14ac:dyDescent="0.25">
      <c r="A26" s="103">
        <v>9</v>
      </c>
      <c r="B26" s="111" t="s">
        <v>54</v>
      </c>
      <c r="C26" s="106" t="s">
        <v>73</v>
      </c>
      <c r="D26" s="105"/>
      <c r="E26" s="112">
        <v>24</v>
      </c>
      <c r="F26" s="104">
        <v>81</v>
      </c>
      <c r="G26" s="104">
        <v>18</v>
      </c>
      <c r="H26" s="104">
        <v>0</v>
      </c>
      <c r="I26" s="104">
        <f t="shared" si="0"/>
        <v>9</v>
      </c>
      <c r="J26" s="104">
        <f t="shared" si="2"/>
        <v>174.95999999999998</v>
      </c>
      <c r="K26" s="104">
        <f t="shared" si="1"/>
        <v>9</v>
      </c>
      <c r="L26" s="104">
        <f t="shared" si="3"/>
        <v>174.95999999999998</v>
      </c>
      <c r="M26" s="104">
        <f t="shared" si="4"/>
        <v>1944</v>
      </c>
      <c r="N26" s="98"/>
    </row>
    <row r="27" spans="1:14" ht="78.75" customHeight="1" x14ac:dyDescent="0.25">
      <c r="A27" s="103">
        <v>10</v>
      </c>
      <c r="B27" s="111" t="s">
        <v>55</v>
      </c>
      <c r="C27" s="106" t="s">
        <v>75</v>
      </c>
      <c r="D27" s="105"/>
      <c r="E27" s="112">
        <v>24</v>
      </c>
      <c r="F27" s="104">
        <v>66</v>
      </c>
      <c r="G27" s="104">
        <v>18</v>
      </c>
      <c r="H27" s="104">
        <v>0</v>
      </c>
      <c r="I27" s="104">
        <f t="shared" si="0"/>
        <v>9</v>
      </c>
      <c r="J27" s="104">
        <f t="shared" si="2"/>
        <v>142.56</v>
      </c>
      <c r="K27" s="104">
        <f t="shared" si="1"/>
        <v>9</v>
      </c>
      <c r="L27" s="104">
        <f t="shared" si="3"/>
        <v>142.56</v>
      </c>
      <c r="M27" s="104">
        <f t="shared" si="4"/>
        <v>1584</v>
      </c>
      <c r="N27" s="98"/>
    </row>
    <row r="28" spans="1:14" ht="78.75" customHeight="1" x14ac:dyDescent="0.25">
      <c r="A28" s="103">
        <v>11</v>
      </c>
      <c r="B28" s="111" t="s">
        <v>56</v>
      </c>
      <c r="C28" s="106" t="s">
        <v>74</v>
      </c>
      <c r="D28" s="105"/>
      <c r="E28" s="112">
        <v>96</v>
      </c>
      <c r="F28" s="104">
        <v>69</v>
      </c>
      <c r="G28" s="104">
        <v>18</v>
      </c>
      <c r="H28" s="104">
        <v>0</v>
      </c>
      <c r="I28" s="104">
        <f t="shared" si="0"/>
        <v>9</v>
      </c>
      <c r="J28" s="104">
        <f t="shared" si="2"/>
        <v>596.16</v>
      </c>
      <c r="K28" s="104">
        <f t="shared" si="1"/>
        <v>9</v>
      </c>
      <c r="L28" s="104">
        <f t="shared" si="3"/>
        <v>596.16</v>
      </c>
      <c r="M28" s="104">
        <f t="shared" si="4"/>
        <v>6624</v>
      </c>
      <c r="N28" s="98"/>
    </row>
    <row r="29" spans="1:14" ht="78.75" customHeight="1" x14ac:dyDescent="0.25">
      <c r="A29" s="103">
        <v>12</v>
      </c>
      <c r="B29" s="111" t="s">
        <v>57</v>
      </c>
      <c r="C29" s="106" t="s">
        <v>76</v>
      </c>
      <c r="D29" s="105"/>
      <c r="E29" s="112">
        <v>60</v>
      </c>
      <c r="F29" s="104">
        <v>130</v>
      </c>
      <c r="G29" s="104">
        <v>18</v>
      </c>
      <c r="H29" s="104">
        <v>0</v>
      </c>
      <c r="I29" s="104">
        <f t="shared" si="0"/>
        <v>9</v>
      </c>
      <c r="J29" s="104">
        <f t="shared" si="2"/>
        <v>702</v>
      </c>
      <c r="K29" s="104">
        <f t="shared" si="1"/>
        <v>9</v>
      </c>
      <c r="L29" s="104">
        <f t="shared" si="3"/>
        <v>702</v>
      </c>
      <c r="M29" s="104">
        <f t="shared" si="4"/>
        <v>7800</v>
      </c>
      <c r="N29" s="98"/>
    </row>
    <row r="30" spans="1:14" ht="78.75" customHeight="1" x14ac:dyDescent="0.25">
      <c r="A30" s="103">
        <v>13</v>
      </c>
      <c r="B30" s="111" t="s">
        <v>58</v>
      </c>
      <c r="C30" s="106" t="s">
        <v>77</v>
      </c>
      <c r="D30" s="105"/>
      <c r="E30" s="112">
        <v>72</v>
      </c>
      <c r="F30" s="104">
        <v>203</v>
      </c>
      <c r="G30" s="104">
        <v>18</v>
      </c>
      <c r="H30" s="104">
        <v>0</v>
      </c>
      <c r="I30" s="104">
        <f t="shared" si="0"/>
        <v>9</v>
      </c>
      <c r="J30" s="104">
        <f t="shared" si="2"/>
        <v>1315.44</v>
      </c>
      <c r="K30" s="104">
        <f t="shared" si="1"/>
        <v>9</v>
      </c>
      <c r="L30" s="104">
        <f t="shared" si="3"/>
        <v>1315.44</v>
      </c>
      <c r="M30" s="104">
        <f t="shared" si="4"/>
        <v>14616</v>
      </c>
      <c r="N30" s="98"/>
    </row>
    <row r="31" spans="1:14" ht="78.75" customHeight="1" x14ac:dyDescent="0.25">
      <c r="A31" s="103">
        <v>14</v>
      </c>
      <c r="B31" s="111" t="s">
        <v>59</v>
      </c>
      <c r="C31" s="106" t="s">
        <v>78</v>
      </c>
      <c r="D31" s="105"/>
      <c r="E31" s="112">
        <v>12</v>
      </c>
      <c r="F31" s="104">
        <v>61</v>
      </c>
      <c r="G31" s="104">
        <v>18</v>
      </c>
      <c r="H31" s="104">
        <v>0</v>
      </c>
      <c r="I31" s="104">
        <f t="shared" si="0"/>
        <v>9</v>
      </c>
      <c r="J31" s="104">
        <f t="shared" si="2"/>
        <v>65.88</v>
      </c>
      <c r="K31" s="104">
        <f t="shared" si="1"/>
        <v>9</v>
      </c>
      <c r="L31" s="104">
        <f t="shared" si="3"/>
        <v>65.88</v>
      </c>
      <c r="M31" s="104">
        <f t="shared" si="4"/>
        <v>732</v>
      </c>
      <c r="N31" s="98"/>
    </row>
    <row r="32" spans="1:14" ht="78.75" customHeight="1" x14ac:dyDescent="0.25">
      <c r="A32" s="103">
        <v>15</v>
      </c>
      <c r="B32" s="111" t="s">
        <v>60</v>
      </c>
      <c r="C32" s="106" t="s">
        <v>79</v>
      </c>
      <c r="D32" s="105"/>
      <c r="E32" s="112">
        <v>12</v>
      </c>
      <c r="F32" s="104">
        <v>125</v>
      </c>
      <c r="G32" s="104">
        <v>18</v>
      </c>
      <c r="H32" s="104">
        <v>0</v>
      </c>
      <c r="I32" s="104">
        <f t="shared" si="0"/>
        <v>9</v>
      </c>
      <c r="J32" s="104">
        <f t="shared" si="2"/>
        <v>135</v>
      </c>
      <c r="K32" s="104">
        <f t="shared" si="1"/>
        <v>9</v>
      </c>
      <c r="L32" s="104">
        <f t="shared" si="3"/>
        <v>135</v>
      </c>
      <c r="M32" s="104">
        <f t="shared" si="4"/>
        <v>1500</v>
      </c>
      <c r="N32" s="98"/>
    </row>
    <row r="33" spans="1:14" ht="78.75" customHeight="1" x14ac:dyDescent="0.25">
      <c r="A33" s="103">
        <v>16</v>
      </c>
      <c r="B33" s="111" t="s">
        <v>61</v>
      </c>
      <c r="C33" s="106" t="s">
        <v>80</v>
      </c>
      <c r="D33" s="105"/>
      <c r="E33" s="112">
        <v>12</v>
      </c>
      <c r="F33" s="104">
        <v>98</v>
      </c>
      <c r="G33" s="104">
        <v>18</v>
      </c>
      <c r="H33" s="104">
        <v>0</v>
      </c>
      <c r="I33" s="104">
        <f t="shared" si="0"/>
        <v>9</v>
      </c>
      <c r="J33" s="104">
        <f t="shared" si="2"/>
        <v>105.83999999999999</v>
      </c>
      <c r="K33" s="104">
        <f t="shared" si="1"/>
        <v>9</v>
      </c>
      <c r="L33" s="104">
        <f t="shared" si="3"/>
        <v>105.83999999999999</v>
      </c>
      <c r="M33" s="104">
        <f t="shared" si="4"/>
        <v>1176</v>
      </c>
      <c r="N33" s="98"/>
    </row>
    <row r="34" spans="1:14" ht="78.75" customHeight="1" x14ac:dyDescent="0.25">
      <c r="A34" s="103">
        <v>17</v>
      </c>
      <c r="B34" s="111" t="s">
        <v>62</v>
      </c>
      <c r="C34" s="106" t="s">
        <v>81</v>
      </c>
      <c r="D34" s="105"/>
      <c r="E34" s="112">
        <v>6</v>
      </c>
      <c r="F34" s="104">
        <v>118</v>
      </c>
      <c r="G34" s="104">
        <v>18</v>
      </c>
      <c r="H34" s="104">
        <v>0</v>
      </c>
      <c r="I34" s="104">
        <f t="shared" si="0"/>
        <v>9</v>
      </c>
      <c r="J34" s="104">
        <f t="shared" si="2"/>
        <v>63.72</v>
      </c>
      <c r="K34" s="104">
        <f t="shared" si="1"/>
        <v>9</v>
      </c>
      <c r="L34" s="104">
        <f t="shared" si="3"/>
        <v>63.72</v>
      </c>
      <c r="M34" s="104">
        <f t="shared" si="4"/>
        <v>708</v>
      </c>
      <c r="N34" s="98"/>
    </row>
    <row r="35" spans="1:14" ht="78.75" customHeight="1" x14ac:dyDescent="0.25">
      <c r="A35" s="103">
        <v>18</v>
      </c>
      <c r="B35" s="111" t="s">
        <v>63</v>
      </c>
      <c r="C35" s="106"/>
      <c r="D35" s="105"/>
      <c r="E35" s="112">
        <v>12</v>
      </c>
      <c r="F35" s="104">
        <v>200</v>
      </c>
      <c r="G35" s="104">
        <v>12</v>
      </c>
      <c r="H35" s="104">
        <v>0</v>
      </c>
      <c r="I35" s="104">
        <f t="shared" si="0"/>
        <v>6</v>
      </c>
      <c r="J35" s="104">
        <f t="shared" si="2"/>
        <v>144</v>
      </c>
      <c r="K35" s="104">
        <f t="shared" si="1"/>
        <v>6</v>
      </c>
      <c r="L35" s="104">
        <f t="shared" si="3"/>
        <v>144</v>
      </c>
      <c r="M35" s="104">
        <f t="shared" si="4"/>
        <v>2400</v>
      </c>
      <c r="N35" s="98"/>
    </row>
    <row r="36" spans="1:14" ht="78.75" customHeight="1" x14ac:dyDescent="0.25">
      <c r="A36" s="103">
        <v>19</v>
      </c>
      <c r="B36" s="113" t="s">
        <v>64</v>
      </c>
      <c r="C36" s="106"/>
      <c r="D36" s="105"/>
      <c r="E36" s="112">
        <v>12</v>
      </c>
      <c r="F36" s="104">
        <v>150</v>
      </c>
      <c r="G36" s="104">
        <v>12</v>
      </c>
      <c r="H36" s="104">
        <v>0</v>
      </c>
      <c r="I36" s="104">
        <f t="shared" si="0"/>
        <v>6</v>
      </c>
      <c r="J36" s="104">
        <f t="shared" si="2"/>
        <v>108</v>
      </c>
      <c r="K36" s="104">
        <f t="shared" si="1"/>
        <v>6</v>
      </c>
      <c r="L36" s="104">
        <f t="shared" si="3"/>
        <v>108</v>
      </c>
      <c r="M36" s="104">
        <f t="shared" si="4"/>
        <v>1800</v>
      </c>
      <c r="N36" s="98"/>
    </row>
    <row r="37" spans="1:14" ht="24.75" customHeight="1" x14ac:dyDescent="0.25">
      <c r="A37" s="87"/>
      <c r="B37" s="86"/>
      <c r="C37" s="88"/>
      <c r="D37" s="88"/>
      <c r="E37" s="89"/>
      <c r="F37" s="90"/>
      <c r="G37" s="90"/>
      <c r="H37" s="91"/>
      <c r="I37" s="90"/>
      <c r="J37" s="90"/>
      <c r="K37" s="92"/>
      <c r="L37" s="90"/>
      <c r="M37" s="90"/>
    </row>
    <row r="38" spans="1:14" ht="21" x14ac:dyDescent="0.35">
      <c r="A38" s="109" t="s">
        <v>24</v>
      </c>
      <c r="B38" s="110"/>
      <c r="C38" s="26"/>
      <c r="D38" s="26"/>
      <c r="E38" s="27"/>
      <c r="F38" s="28" t="s">
        <v>16</v>
      </c>
      <c r="G38" s="28"/>
      <c r="H38" s="60"/>
      <c r="I38" s="37"/>
      <c r="J38" s="61"/>
      <c r="K38" s="30" t="s">
        <v>17</v>
      </c>
      <c r="L38" s="30"/>
      <c r="M38" s="31">
        <f>SUM(M18:M37)</f>
        <v>53052</v>
      </c>
    </row>
    <row r="39" spans="1:14" ht="21" x14ac:dyDescent="0.35">
      <c r="A39" s="78" t="s">
        <v>18</v>
      </c>
      <c r="B39" s="79"/>
      <c r="C39" s="26"/>
      <c r="D39" s="26"/>
      <c r="E39" s="27"/>
      <c r="F39" s="28"/>
      <c r="G39" s="28"/>
      <c r="H39" s="32"/>
      <c r="I39" s="28"/>
      <c r="J39" s="29"/>
      <c r="K39" s="64" t="s">
        <v>5</v>
      </c>
      <c r="L39" s="28"/>
      <c r="M39" s="33">
        <f>SUM(H18:H18)</f>
        <v>0</v>
      </c>
    </row>
    <row r="40" spans="1:14" ht="21" x14ac:dyDescent="0.35">
      <c r="A40" s="34" t="s">
        <v>42</v>
      </c>
      <c r="B40" s="35"/>
      <c r="C40" s="35"/>
      <c r="D40" s="35"/>
      <c r="E40" s="35"/>
      <c r="F40" s="35"/>
      <c r="G40" s="35"/>
      <c r="H40" s="32"/>
      <c r="I40" s="28"/>
      <c r="J40" s="29"/>
      <c r="K40" s="64" t="s">
        <v>6</v>
      </c>
      <c r="L40" s="28"/>
      <c r="M40" s="33">
        <f>SUM(J18:J37)</f>
        <v>4648.68</v>
      </c>
    </row>
    <row r="41" spans="1:14" ht="21" x14ac:dyDescent="0.35">
      <c r="A41" s="5" t="s">
        <v>19</v>
      </c>
      <c r="B41" s="14"/>
      <c r="C41" s="14"/>
      <c r="D41" s="14"/>
      <c r="E41" s="27"/>
      <c r="F41" s="28"/>
      <c r="G41" s="28"/>
      <c r="H41" s="32"/>
      <c r="I41" s="28"/>
      <c r="J41" s="29"/>
      <c r="K41" s="64" t="s">
        <v>7</v>
      </c>
      <c r="L41" s="28"/>
      <c r="M41" s="33">
        <f>SUM(L18:L37)</f>
        <v>4648.68</v>
      </c>
    </row>
    <row r="42" spans="1:14" ht="21" x14ac:dyDescent="0.35">
      <c r="A42" s="36" t="s">
        <v>20</v>
      </c>
      <c r="B42" s="14"/>
      <c r="C42" s="14"/>
      <c r="D42" s="14"/>
      <c r="E42" s="27"/>
      <c r="F42" s="28"/>
      <c r="G42" s="28"/>
      <c r="H42" s="62"/>
      <c r="I42" s="28"/>
      <c r="J42" s="29"/>
      <c r="K42" s="37" t="s">
        <v>21</v>
      </c>
      <c r="L42" s="37"/>
      <c r="M42" s="38">
        <f>SUM(M38:M41)</f>
        <v>62349.36</v>
      </c>
    </row>
    <row r="43" spans="1:14" ht="21" x14ac:dyDescent="0.35">
      <c r="A43" s="39" t="s">
        <v>33</v>
      </c>
      <c r="B43" s="40"/>
      <c r="C43" s="40"/>
      <c r="D43" s="40"/>
      <c r="E43" s="27"/>
      <c r="F43" s="28"/>
      <c r="G43" s="28"/>
      <c r="H43" s="62"/>
      <c r="I43" s="28"/>
      <c r="J43" s="29"/>
      <c r="K43" s="41" t="s">
        <v>22</v>
      </c>
      <c r="L43" s="41"/>
      <c r="M43" s="42">
        <v>-0.36</v>
      </c>
    </row>
    <row r="44" spans="1:14" ht="23.25" x14ac:dyDescent="0.35">
      <c r="A44" s="43"/>
      <c r="B44" s="44"/>
      <c r="C44" s="44"/>
      <c r="D44" s="44"/>
      <c r="E44" s="44"/>
      <c r="F44" s="45"/>
      <c r="G44" s="45"/>
      <c r="H44" s="45"/>
      <c r="I44" s="45"/>
      <c r="J44" s="46"/>
      <c r="K44" s="47" t="s">
        <v>23</v>
      </c>
      <c r="L44" s="47"/>
      <c r="M44" s="48">
        <f>SUM(M42:M43)</f>
        <v>62349</v>
      </c>
    </row>
    <row r="45" spans="1:14" ht="18.75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4" ht="21" x14ac:dyDescent="0.35">
      <c r="A46" s="52" t="s">
        <v>35</v>
      </c>
      <c r="B46" s="53"/>
      <c r="C46" s="53"/>
      <c r="D46" s="53"/>
      <c r="E46" s="20"/>
      <c r="F46" s="20"/>
      <c r="G46" s="20"/>
      <c r="H46" s="20"/>
      <c r="I46" s="20"/>
      <c r="J46" s="20"/>
      <c r="K46" s="20"/>
      <c r="L46" s="20"/>
      <c r="M46" s="4"/>
    </row>
    <row r="47" spans="1:14" ht="21" x14ac:dyDescent="0.35">
      <c r="A47" s="54"/>
      <c r="B47" s="53"/>
      <c r="C47" s="53"/>
      <c r="D47" s="53"/>
      <c r="E47" s="14"/>
      <c r="F47" s="14"/>
      <c r="G47" s="14"/>
      <c r="H47" s="14"/>
      <c r="I47" s="14"/>
      <c r="J47" s="14"/>
      <c r="K47" s="14"/>
      <c r="L47" s="14"/>
      <c r="M47" s="7"/>
    </row>
    <row r="48" spans="1:14" ht="21" x14ac:dyDescent="0.35">
      <c r="A48" s="55" t="s">
        <v>27</v>
      </c>
      <c r="B48" s="56"/>
      <c r="C48" s="56"/>
      <c r="D48" s="56"/>
      <c r="E48" s="17"/>
      <c r="F48" s="17"/>
      <c r="G48" s="17"/>
      <c r="H48" s="17"/>
      <c r="I48" s="17"/>
      <c r="J48" s="17"/>
      <c r="K48" s="17"/>
      <c r="L48" s="17"/>
      <c r="M48" s="19"/>
    </row>
  </sheetData>
  <mergeCells count="4">
    <mergeCell ref="G15:H15"/>
    <mergeCell ref="I15:J15"/>
    <mergeCell ref="K15:L15"/>
    <mergeCell ref="A38:B3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2024-09-26T06:41:15Z</dcterms:modified>
</cp:coreProperties>
</file>