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<sst xmlns="http://schemas.openxmlformats.org/spreadsheetml/2006/main" count="39" uniqueCount="37">
  <si>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</si>
  <si>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</si>
  <si>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</si>
  <si>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</si>
  <si>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</si>
  <si>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</si>
  <si>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</si>
  <si>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</si>
  <si>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</si>
  <si>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</si>
  <si>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</si>
  <si>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</si>
  <si>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</si>
  <si>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</si>
  <si>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</si>
  <si>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</si>
  <si>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</si>
  <si>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</si>
  <si>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</si>
  <si>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</si>
  <si>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</si>
  <si>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</si>
  <si>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</si>
  <si>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</si>
  <si>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</si>
  <si>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</si>
  <si>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</si>
  <si>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</si>
  <si>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</si>
  <si>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</si>
  <si>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</si>
  <si>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</si>
  <si>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Mr. Santosh</t>
  </si>
  <si>
    <t>Date: 26/07/2024</t>
  </si>
  <si>
    <t>Induction Plate Stella</t>
  </si>
  <si>
    <t>P. I. No. 0355(24-25)</t>
  </si>
  <si>
    <t>TFAS / RFQ / GMR-2425-00469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</si>
</sst>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7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5" fillId="0" borderId="0" xfId="0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O4" sqref="O4"/>
    </sheetView>
  </sheetViews>
  <sheetFormatPr defaultRowHeight="15" x14ac:dyDescent="0.25"/>
  <cols>
    <col min="1" max="1" width="6.140625" style="44" customWidth="1"/>
    <col min="2" max="2" width="37.7109375" customWidth="1"/>
    <col min="3" max="3" width="6.42578125" customWidth="1"/>
    <col min="4" max="4" width="11.285156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5" t="s">
        <v>0</v>
      </c>
      <c r="B1" s="66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7" t="s">
        <v>7</v>
      </c>
      <c r="B9" s="68"/>
      <c r="C9" s="68"/>
      <c r="D9" s="68"/>
      <c r="E9" s="68"/>
      <c r="F9" s="68"/>
      <c r="G9" s="68"/>
      <c r="H9" s="69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32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76" t="s">
        <v>36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35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33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x14ac:dyDescent="0.25">
      <c r="A18" s="50">
        <v>1</v>
      </c>
      <c r="B18" s="56" t="s">
        <v>34</v>
      </c>
      <c r="C18" s="55">
        <v>3</v>
      </c>
      <c r="D18" s="51"/>
      <c r="E18" s="51">
        <v>25800</v>
      </c>
      <c r="F18" s="52">
        <v>0.18</v>
      </c>
      <c r="G18" s="53">
        <f>(C18*E18)*F18</f>
        <v>13932</v>
      </c>
      <c r="H18" s="54">
        <f>(C18*E18)+G18</f>
        <v>91332</v>
      </c>
    </row>
    <row r="19" spans="1:8" x14ac:dyDescent="0.25">
      <c r="A19" s="35"/>
      <c r="B19" s="57"/>
      <c r="C19" s="55"/>
      <c r="D19" s="25"/>
      <c r="E19" s="25"/>
      <c r="F19" s="52"/>
      <c r="G19" s="53"/>
      <c r="H19" s="54"/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58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0</v>
      </c>
      <c r="E36" s="5"/>
      <c r="F36" s="4"/>
      <c r="G36" s="5">
        <f>+G18+G19</f>
        <v>13932</v>
      </c>
      <c r="H36" s="49">
        <f>SUM(H17:H35)</f>
        <v>91332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70" t="s">
        <v>15</v>
      </c>
      <c r="B38" s="71"/>
      <c r="C38" s="71"/>
      <c r="D38" s="6" t="s">
        <v>16</v>
      </c>
      <c r="E38" s="6"/>
      <c r="F38" s="6"/>
      <c r="G38" s="6"/>
      <c r="H38" s="32">
        <f>+H36</f>
        <v>91332</v>
      </c>
    </row>
    <row r="39" spans="1:8" ht="15.75" x14ac:dyDescent="0.25">
      <c r="A39" s="72"/>
      <c r="B39" s="73"/>
      <c r="C39" s="73"/>
      <c r="D39" s="7" t="s">
        <v>28</v>
      </c>
      <c r="E39" s="7"/>
      <c r="F39" s="8"/>
      <c r="G39" s="8"/>
      <c r="H39" s="33"/>
    </row>
    <row r="40" spans="1:8" ht="15.75" x14ac:dyDescent="0.25">
      <c r="A40" s="72"/>
      <c r="B40" s="73"/>
      <c r="C40" s="73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4" t="s">
        <v>18</v>
      </c>
      <c r="B42" s="75"/>
      <c r="C42" s="75"/>
      <c r="D42" s="9" t="s">
        <v>14</v>
      </c>
      <c r="E42" s="9"/>
      <c r="F42" s="8"/>
      <c r="G42" s="8"/>
      <c r="H42" s="34">
        <f>+H38+H39+H40+H41</f>
        <v>91332</v>
      </c>
    </row>
    <row r="43" spans="1:8" ht="15.75" x14ac:dyDescent="0.25">
      <c r="A43" s="59" t="s">
        <v>19</v>
      </c>
      <c r="B43" s="60"/>
      <c r="C43" s="60"/>
      <c r="D43" s="8" t="s">
        <v>20</v>
      </c>
      <c r="E43" s="8"/>
      <c r="F43" s="8"/>
      <c r="G43" s="8"/>
      <c r="H43" s="33"/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91332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1" t="s">
        <v>23</v>
      </c>
      <c r="G47" s="61"/>
      <c r="H47" s="62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3" t="s">
        <v>27</v>
      </c>
      <c r="G51" s="63"/>
      <c r="H51" s="64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2024-07-26T13:55:25Z</dcterms:modified>
</cp:coreProperties>
</file>