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ASSORTED!$A$1:$M$48</definedName>
  </definedNames>
  <calcPr calcId="145621"/>
</workbook>
</file>

<file path=xl/calcChain.xml><?xml version="1.0" encoding="utf-8"?>
<calcChain xmlns="http://schemas.openxmlformats.org/spreadsheetml/2006/main">
  <c r="M44" i="2" l="1"/>
  <c r="M42" i="2"/>
  <c r="J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18" i="2"/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J22" i="2"/>
  <c r="L22" i="2" s="1"/>
  <c r="J23" i="2"/>
  <c r="L23" i="2" s="1"/>
  <c r="J25" i="2"/>
  <c r="L25" i="2" s="1"/>
  <c r="J27" i="2"/>
  <c r="L27" i="2" s="1"/>
  <c r="J29" i="2"/>
  <c r="L29" i="2" s="1"/>
  <c r="J31" i="2"/>
  <c r="L31" i="2" s="1"/>
  <c r="J35" i="2"/>
  <c r="L35" i="2" s="1"/>
  <c r="J30" i="2" l="1"/>
  <c r="L30" i="2" s="1"/>
  <c r="J33" i="2"/>
  <c r="L33" i="2" s="1"/>
  <c r="J21" i="2"/>
  <c r="L21" i="2" s="1"/>
  <c r="J34" i="2"/>
  <c r="L34" i="2" s="1"/>
  <c r="J26" i="2"/>
  <c r="L26" i="2" s="1"/>
  <c r="J19" i="2"/>
  <c r="L19" i="2" s="1"/>
  <c r="J36" i="2"/>
  <c r="L36" i="2" s="1"/>
  <c r="J28" i="2"/>
  <c r="L28" i="2" s="1"/>
  <c r="J24" i="2"/>
  <c r="L24" i="2" s="1"/>
  <c r="J20" i="2"/>
  <c r="L20" i="2" s="1"/>
  <c r="J32" i="2"/>
  <c r="L32" i="2" s="1"/>
  <c r="M38" i="2"/>
  <c r="I18" i="2" l="1"/>
  <c r="K18" i="2"/>
  <c r="M40" i="2" l="1"/>
  <c r="M39" i="2"/>
  <c r="L18" i="2" l="1"/>
  <c r="M41" i="2" l="1"/>
</calcChain>
</file>

<file path=xl/sharedStrings.xml><?xml version="1.0" encoding="utf-8"?>
<sst xmlns="http://schemas.openxmlformats.org/spreadsheetml/2006/main" count="81" uniqueCount="74">
  <si>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</si>
  <si>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</si>
  <si>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</si>
  <si>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</si>
  <si>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</si>
  <si>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</si>
  <si>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</si>
  <si>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</si>
  <si>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</si>
  <si>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</si>
  <si>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</si>
  <si>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</si>
  <si>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</si>
  <si>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</si>
  <si>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</si>
  <si>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</si>
  <si>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</si>
  <si>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</si>
  <si>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</si>
  <si>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</si>
  <si>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</si>
  <si>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</si>
  <si>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</si>
  <si>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</si>
  <si>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</si>
  <si>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</si>
  <si>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</si>
  <si>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</si>
  <si>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</si>
  <si>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</si>
  <si>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</si>
  <si>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</si>
  <si>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</si>
  <si>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</si>
  <si>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</si>
  <si>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</si>
  <si>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</si>
  <si>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</si>
  <si>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</si>
  <si>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</si>
  <si>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</si>
  <si>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</si>
  <si>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</si>
  <si>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</si>
  <si>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</si>
  <si>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EVENT NO : R1329</t>
  </si>
  <si>
    <t>DATE : 26.06.2024</t>
  </si>
  <si>
    <t>Oceans Tom Collins Glass</t>
  </si>
  <si>
    <t>Ocean Old Fashioned Glass</t>
  </si>
  <si>
    <t>Oceans All Purpose Wine Glass</t>
  </si>
  <si>
    <t>Ocean Juice Glass 180 ml.</t>
  </si>
  <si>
    <t>Carafe 250 ml.</t>
  </si>
  <si>
    <t>Ocean Madison Round Cocktail Glass 285 ml</t>
  </si>
  <si>
    <t>Ocean Madison Flute Champagne Glass 210 ml</t>
  </si>
  <si>
    <t>Ocean Solo Shot Glass 60 ml.</t>
  </si>
  <si>
    <t>Boston Shaker Easy Open Stainless Steel</t>
  </si>
  <si>
    <t>Bar Caddy</t>
  </si>
  <si>
    <t>Garnish Tray</t>
  </si>
  <si>
    <t>Rimmer Salt and Sugar with Sponge</t>
  </si>
  <si>
    <t>Muddler</t>
  </si>
  <si>
    <t>Bar Spoon</t>
  </si>
  <si>
    <t>Ice Bucket</t>
  </si>
  <si>
    <t>Ice Scoop Big</t>
  </si>
  <si>
    <t>Ice Scoop Small</t>
  </si>
  <si>
    <t>Ice Tong</t>
  </si>
  <si>
    <t>Bar Counter Floor mat Size: 3 Feet X 5 Feet</t>
  </si>
  <si>
    <t>OCEAN - B00412 , SAN MARINO - 350 ML</t>
  </si>
  <si>
    <t>OCEAN - 1015R15 , MADISON RED WINE - 425 ML</t>
  </si>
  <si>
    <t>OCEAN - B01206 , FIN LINE - 175 ML</t>
  </si>
  <si>
    <t>OCEAN - B13610 , TEMPO CARAFE - 290 ML</t>
  </si>
  <si>
    <t>OCEAN - 1015F07 , MADISON CHAMPAGNE FLUTE - 210 ML</t>
  </si>
  <si>
    <t>OCEAN - P00110 , SOLO SHOT - 60 ML</t>
  </si>
  <si>
    <t>OCEAN - 1015C10 - MADISON COCKTAIL - 285 ML</t>
  </si>
  <si>
    <t>OCEAN - B00411 , SAN MARINO - 290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</si>
</sst>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34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emf"/><Relationship Id="rId16" Type="http://schemas.openxmlformats.org/officeDocument/2006/relationships/image" Target="../media/image16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5" Type="http://schemas.openxmlformats.org/officeDocument/2006/relationships/image" Target="../media/image5.emf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emf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238126</xdr:colOff>
      <xdr:row>19</xdr:row>
      <xdr:rowOff>124125</xdr:rowOff>
    </xdr:from>
    <xdr:to>
      <xdr:col>3</xdr:col>
      <xdr:colOff>647700</xdr:colOff>
      <xdr:row>19</xdr:row>
      <xdr:rowOff>1072273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6" y="6620175"/>
          <a:ext cx="409574" cy="948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200025</xdr:colOff>
      <xdr:row>23</xdr:row>
      <xdr:rowOff>95250</xdr:rowOff>
    </xdr:from>
    <xdr:to>
      <xdr:col>3</xdr:col>
      <xdr:colOff>609600</xdr:colOff>
      <xdr:row>23</xdr:row>
      <xdr:rowOff>1043400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11277600"/>
          <a:ext cx="409575" cy="94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142875</xdr:colOff>
      <xdr:row>22</xdr:row>
      <xdr:rowOff>104775</xdr:rowOff>
    </xdr:from>
    <xdr:to>
      <xdr:col>3</xdr:col>
      <xdr:colOff>762000</xdr:colOff>
      <xdr:row>22</xdr:row>
      <xdr:rowOff>1099435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10115550"/>
          <a:ext cx="619125" cy="994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257176</xdr:colOff>
      <xdr:row>20</xdr:row>
      <xdr:rowOff>266700</xdr:rowOff>
    </xdr:from>
    <xdr:to>
      <xdr:col>3</xdr:col>
      <xdr:colOff>612323</xdr:colOff>
      <xdr:row>20</xdr:row>
      <xdr:rowOff>781050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6" y="7934325"/>
          <a:ext cx="355147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142875</xdr:colOff>
      <xdr:row>18</xdr:row>
      <xdr:rowOff>247650</xdr:rowOff>
    </xdr:from>
    <xdr:to>
      <xdr:col>3</xdr:col>
      <xdr:colOff>733424</xdr:colOff>
      <xdr:row>18</xdr:row>
      <xdr:rowOff>986465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5572125"/>
          <a:ext cx="590549" cy="738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190500</xdr:colOff>
      <xdr:row>17</xdr:row>
      <xdr:rowOff>180975</xdr:rowOff>
    </xdr:from>
    <xdr:to>
      <xdr:col>3</xdr:col>
      <xdr:colOff>676275</xdr:colOff>
      <xdr:row>17</xdr:row>
      <xdr:rowOff>1079200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4333875"/>
          <a:ext cx="485775" cy="89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161926</xdr:colOff>
      <xdr:row>24</xdr:row>
      <xdr:rowOff>192432</xdr:rowOff>
    </xdr:from>
    <xdr:to>
      <xdr:col>3</xdr:col>
      <xdr:colOff>690370</xdr:colOff>
      <xdr:row>24</xdr:row>
      <xdr:rowOff>942975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6" y="12251082"/>
          <a:ext cx="528444" cy="750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200025</xdr:colOff>
      <xdr:row>21</xdr:row>
      <xdr:rowOff>171450</xdr:rowOff>
    </xdr:from>
    <xdr:to>
      <xdr:col>3</xdr:col>
      <xdr:colOff>666750</xdr:colOff>
      <xdr:row>21</xdr:row>
      <xdr:rowOff>1104900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8715375"/>
          <a:ext cx="4667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76201</xdr:colOff>
      <xdr:row>35</xdr:row>
      <xdr:rowOff>114301</xdr:rowOff>
    </xdr:from>
    <xdr:to>
      <xdr:col>3</xdr:col>
      <xdr:colOff>1047751</xdr:colOff>
      <xdr:row>35</xdr:row>
      <xdr:rowOff>760823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43251" y="24926926"/>
          <a:ext cx="971550" cy="646522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34</xdr:row>
      <xdr:rowOff>76200</xdr:rowOff>
    </xdr:from>
    <xdr:to>
      <xdr:col>3</xdr:col>
      <xdr:colOff>881658</xdr:colOff>
      <xdr:row>34</xdr:row>
      <xdr:rowOff>771525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09925" y="23717250"/>
          <a:ext cx="738783" cy="695325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33</xdr:row>
      <xdr:rowOff>76200</xdr:rowOff>
    </xdr:from>
    <xdr:to>
      <xdr:col>3</xdr:col>
      <xdr:colOff>1009649</xdr:colOff>
      <xdr:row>33</xdr:row>
      <xdr:rowOff>856411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238500" y="22545675"/>
          <a:ext cx="838199" cy="780211"/>
        </a:xfrm>
        <a:prstGeom prst="rect">
          <a:avLst/>
        </a:prstGeom>
      </xdr:spPr>
    </xdr:pic>
    <xdr:clientData/>
  </xdr:twoCellAnchor>
  <xdr:twoCellAnchor editAs="oneCell">
    <xdr:from>
      <xdr:col>3</xdr:col>
      <xdr:colOff>114299</xdr:colOff>
      <xdr:row>32</xdr:row>
      <xdr:rowOff>104775</xdr:rowOff>
    </xdr:from>
    <xdr:to>
      <xdr:col>3</xdr:col>
      <xdr:colOff>1019174</xdr:colOff>
      <xdr:row>32</xdr:row>
      <xdr:rowOff>911532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181349" y="21402675"/>
          <a:ext cx="904875" cy="806757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31</xdr:row>
      <xdr:rowOff>76200</xdr:rowOff>
    </xdr:from>
    <xdr:to>
      <xdr:col>3</xdr:col>
      <xdr:colOff>904875</xdr:colOff>
      <xdr:row>31</xdr:row>
      <xdr:rowOff>847725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200400" y="20202525"/>
          <a:ext cx="771525" cy="77152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30</xdr:row>
      <xdr:rowOff>180975</xdr:rowOff>
    </xdr:from>
    <xdr:to>
      <xdr:col>3</xdr:col>
      <xdr:colOff>989532</xdr:colOff>
      <xdr:row>30</xdr:row>
      <xdr:rowOff>772338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190875" y="19135725"/>
          <a:ext cx="865707" cy="591363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257176</xdr:colOff>
      <xdr:row>29</xdr:row>
      <xdr:rowOff>180975</xdr:rowOff>
    </xdr:from>
    <xdr:to>
      <xdr:col>3</xdr:col>
      <xdr:colOff>809626</xdr:colOff>
      <xdr:row>29</xdr:row>
      <xdr:rowOff>750923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324226" y="17964150"/>
          <a:ext cx="552450" cy="569948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28</xdr:row>
      <xdr:rowOff>95250</xdr:rowOff>
    </xdr:from>
    <xdr:to>
      <xdr:col>3</xdr:col>
      <xdr:colOff>1017733</xdr:colOff>
      <xdr:row>28</xdr:row>
      <xdr:rowOff>753675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133725" y="16706850"/>
          <a:ext cx="951058" cy="658425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27</xdr:row>
      <xdr:rowOff>66675</xdr:rowOff>
    </xdr:from>
    <xdr:to>
      <xdr:col>3</xdr:col>
      <xdr:colOff>1017347</xdr:colOff>
      <xdr:row>27</xdr:row>
      <xdr:rowOff>859224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200400" y="15506700"/>
          <a:ext cx="883997" cy="792549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26</xdr:row>
      <xdr:rowOff>104775</xdr:rowOff>
    </xdr:from>
    <xdr:to>
      <xdr:col>3</xdr:col>
      <xdr:colOff>1003246</xdr:colOff>
      <xdr:row>26</xdr:row>
      <xdr:rowOff>799779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228975" y="14373225"/>
          <a:ext cx="841321" cy="695004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25</xdr:row>
      <xdr:rowOff>114300</xdr:rowOff>
    </xdr:from>
    <xdr:to>
      <xdr:col>3</xdr:col>
      <xdr:colOff>863026</xdr:colOff>
      <xdr:row>25</xdr:row>
      <xdr:rowOff>821497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228975" y="13211175"/>
          <a:ext cx="701101" cy="707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38" zoomScaleNormal="100" workbookViewId="0">
      <selection activeCell="N42" sqref="N42"/>
    </sheetView>
  </sheetViews>
  <sheetFormatPr defaultRowHeight="15" x14ac:dyDescent="0.25"/>
  <cols>
    <col min="1" max="1" width="6.42578125" customWidth="1"/>
    <col min="2" max="2" width="22.28515625" customWidth="1"/>
    <col min="3" max="3" width="17.28515625" customWidth="1"/>
    <col min="4" max="4" width="16.8554687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/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92.25" customHeight="1" x14ac:dyDescent="0.25">
      <c r="A18" s="105">
        <v>1</v>
      </c>
      <c r="B18" s="109" t="s">
        <v>47</v>
      </c>
      <c r="C18" s="108" t="s">
        <v>66</v>
      </c>
      <c r="D18" s="107"/>
      <c r="E18" s="110">
        <v>120</v>
      </c>
      <c r="F18" s="106">
        <v>61</v>
      </c>
      <c r="G18" s="106">
        <v>18</v>
      </c>
      <c r="H18" s="106">
        <v>0</v>
      </c>
      <c r="I18" s="106">
        <f t="shared" ref="I18:I36" si="0">G18/2</f>
        <v>9</v>
      </c>
      <c r="J18" s="106">
        <f>I18%*M18</f>
        <v>658.8</v>
      </c>
      <c r="K18" s="106">
        <f t="shared" ref="K18:K36" si="1">G18/2</f>
        <v>9</v>
      </c>
      <c r="L18" s="106">
        <f>J18</f>
        <v>658.8</v>
      </c>
      <c r="M18" s="106">
        <f>E18*F18</f>
        <v>7320</v>
      </c>
      <c r="N18" s="100"/>
    </row>
    <row r="19" spans="1:14" ht="92.25" customHeight="1" x14ac:dyDescent="0.25">
      <c r="A19" s="105">
        <v>2</v>
      </c>
      <c r="B19" s="109" t="s">
        <v>48</v>
      </c>
      <c r="C19" s="108" t="s">
        <v>73</v>
      </c>
      <c r="D19" s="107"/>
      <c r="E19" s="110">
        <v>120</v>
      </c>
      <c r="F19" s="106">
        <v>61</v>
      </c>
      <c r="G19" s="106">
        <v>18</v>
      </c>
      <c r="H19" s="106">
        <v>0</v>
      </c>
      <c r="I19" s="106">
        <f t="shared" si="0"/>
        <v>9</v>
      </c>
      <c r="J19" s="106">
        <f t="shared" ref="J19:J36" si="2">I19%*M19</f>
        <v>658.8</v>
      </c>
      <c r="K19" s="106">
        <f t="shared" si="1"/>
        <v>9</v>
      </c>
      <c r="L19" s="106">
        <f t="shared" ref="L19:L36" si="3">J19</f>
        <v>658.8</v>
      </c>
      <c r="M19" s="106">
        <f t="shared" ref="M19:M36" si="4">E19*F19</f>
        <v>7320</v>
      </c>
      <c r="N19" s="100"/>
    </row>
    <row r="20" spans="1:14" ht="92.25" customHeight="1" x14ac:dyDescent="0.25">
      <c r="A20" s="105">
        <v>3</v>
      </c>
      <c r="B20" s="109" t="s">
        <v>49</v>
      </c>
      <c r="C20" s="108" t="s">
        <v>67</v>
      </c>
      <c r="D20" s="107"/>
      <c r="E20" s="110">
        <v>120</v>
      </c>
      <c r="F20" s="106">
        <v>170</v>
      </c>
      <c r="G20" s="106">
        <v>18</v>
      </c>
      <c r="H20" s="106">
        <v>0</v>
      </c>
      <c r="I20" s="106">
        <f t="shared" si="0"/>
        <v>9</v>
      </c>
      <c r="J20" s="106">
        <f t="shared" si="2"/>
        <v>1836</v>
      </c>
      <c r="K20" s="106">
        <f t="shared" si="1"/>
        <v>9</v>
      </c>
      <c r="L20" s="106">
        <f t="shared" si="3"/>
        <v>1836</v>
      </c>
      <c r="M20" s="106">
        <f t="shared" si="4"/>
        <v>20400</v>
      </c>
      <c r="N20" s="100"/>
    </row>
    <row r="21" spans="1:14" ht="69" customHeight="1" x14ac:dyDescent="0.25">
      <c r="A21" s="105">
        <v>4</v>
      </c>
      <c r="B21" s="109" t="s">
        <v>50</v>
      </c>
      <c r="C21" s="108" t="s">
        <v>68</v>
      </c>
      <c r="D21" s="107"/>
      <c r="E21" s="110">
        <v>120</v>
      </c>
      <c r="F21" s="106">
        <v>43</v>
      </c>
      <c r="G21" s="106">
        <v>18</v>
      </c>
      <c r="H21" s="106">
        <v>0</v>
      </c>
      <c r="I21" s="106">
        <f t="shared" si="0"/>
        <v>9</v>
      </c>
      <c r="J21" s="106">
        <f t="shared" si="2"/>
        <v>464.4</v>
      </c>
      <c r="K21" s="106">
        <f t="shared" si="1"/>
        <v>9</v>
      </c>
      <c r="L21" s="106">
        <f t="shared" si="3"/>
        <v>464.4</v>
      </c>
      <c r="M21" s="106">
        <f t="shared" si="4"/>
        <v>5160</v>
      </c>
      <c r="N21" s="100"/>
    </row>
    <row r="22" spans="1:14" ht="92.25" customHeight="1" x14ac:dyDescent="0.25">
      <c r="A22" s="105">
        <v>5</v>
      </c>
      <c r="B22" s="109" t="s">
        <v>51</v>
      </c>
      <c r="C22" s="108" t="s">
        <v>69</v>
      </c>
      <c r="D22" s="107"/>
      <c r="E22" s="110">
        <v>48</v>
      </c>
      <c r="F22" s="106">
        <v>69</v>
      </c>
      <c r="G22" s="106">
        <v>18</v>
      </c>
      <c r="H22" s="106">
        <v>0</v>
      </c>
      <c r="I22" s="106">
        <f t="shared" si="0"/>
        <v>9</v>
      </c>
      <c r="J22" s="106">
        <f t="shared" si="2"/>
        <v>298.08</v>
      </c>
      <c r="K22" s="106">
        <f t="shared" si="1"/>
        <v>9</v>
      </c>
      <c r="L22" s="106">
        <f t="shared" si="3"/>
        <v>298.08</v>
      </c>
      <c r="M22" s="106">
        <f t="shared" si="4"/>
        <v>3312</v>
      </c>
      <c r="N22" s="100"/>
    </row>
    <row r="23" spans="1:14" ht="92.25" customHeight="1" x14ac:dyDescent="0.25">
      <c r="A23" s="105">
        <v>6</v>
      </c>
      <c r="B23" s="109" t="s">
        <v>52</v>
      </c>
      <c r="C23" s="108" t="s">
        <v>72</v>
      </c>
      <c r="D23" s="107"/>
      <c r="E23" s="110">
        <v>48</v>
      </c>
      <c r="F23" s="106">
        <v>180</v>
      </c>
      <c r="G23" s="106">
        <v>18</v>
      </c>
      <c r="H23" s="106">
        <v>0</v>
      </c>
      <c r="I23" s="106">
        <f t="shared" si="0"/>
        <v>9</v>
      </c>
      <c r="J23" s="106">
        <f t="shared" si="2"/>
        <v>777.6</v>
      </c>
      <c r="K23" s="106">
        <f t="shared" si="1"/>
        <v>9</v>
      </c>
      <c r="L23" s="106">
        <f t="shared" si="3"/>
        <v>777.6</v>
      </c>
      <c r="M23" s="106">
        <f t="shared" si="4"/>
        <v>8640</v>
      </c>
      <c r="N23" s="100"/>
    </row>
    <row r="24" spans="1:14" ht="92.25" customHeight="1" x14ac:dyDescent="0.25">
      <c r="A24" s="105">
        <v>7</v>
      </c>
      <c r="B24" s="109" t="s">
        <v>53</v>
      </c>
      <c r="C24" s="108" t="s">
        <v>70</v>
      </c>
      <c r="D24" s="107"/>
      <c r="E24" s="110">
        <v>48</v>
      </c>
      <c r="F24" s="106">
        <v>170</v>
      </c>
      <c r="G24" s="106">
        <v>18</v>
      </c>
      <c r="H24" s="106">
        <v>0</v>
      </c>
      <c r="I24" s="106">
        <f t="shared" si="0"/>
        <v>9</v>
      </c>
      <c r="J24" s="106">
        <f t="shared" si="2"/>
        <v>734.4</v>
      </c>
      <c r="K24" s="106">
        <f t="shared" si="1"/>
        <v>9</v>
      </c>
      <c r="L24" s="106">
        <f t="shared" si="3"/>
        <v>734.4</v>
      </c>
      <c r="M24" s="106">
        <f t="shared" si="4"/>
        <v>8160</v>
      </c>
      <c r="N24" s="100"/>
    </row>
    <row r="25" spans="1:14" ht="81.75" customHeight="1" x14ac:dyDescent="0.25">
      <c r="A25" s="105">
        <v>8</v>
      </c>
      <c r="B25" s="109" t="s">
        <v>54</v>
      </c>
      <c r="C25" s="108" t="s">
        <v>71</v>
      </c>
      <c r="D25" s="107"/>
      <c r="E25" s="110">
        <v>48</v>
      </c>
      <c r="F25" s="106">
        <v>42</v>
      </c>
      <c r="G25" s="106">
        <v>18</v>
      </c>
      <c r="H25" s="106">
        <v>0</v>
      </c>
      <c r="I25" s="106">
        <f t="shared" si="0"/>
        <v>9</v>
      </c>
      <c r="J25" s="106">
        <f t="shared" si="2"/>
        <v>181.44</v>
      </c>
      <c r="K25" s="106">
        <f t="shared" si="1"/>
        <v>9</v>
      </c>
      <c r="L25" s="106">
        <f t="shared" si="3"/>
        <v>181.44</v>
      </c>
      <c r="M25" s="106">
        <f t="shared" si="4"/>
        <v>2016</v>
      </c>
      <c r="N25" s="100"/>
    </row>
    <row r="26" spans="1:14" ht="72" customHeight="1" x14ac:dyDescent="0.25">
      <c r="A26" s="105">
        <v>9</v>
      </c>
      <c r="B26" s="111" t="s">
        <v>55</v>
      </c>
      <c r="C26" s="108"/>
      <c r="D26" s="107"/>
      <c r="E26" s="110">
        <v>3</v>
      </c>
      <c r="F26" s="106">
        <v>230</v>
      </c>
      <c r="G26" s="106">
        <v>12</v>
      </c>
      <c r="H26" s="106">
        <v>0</v>
      </c>
      <c r="I26" s="106">
        <f t="shared" si="0"/>
        <v>6</v>
      </c>
      <c r="J26" s="106">
        <f t="shared" si="2"/>
        <v>41.4</v>
      </c>
      <c r="K26" s="106">
        <f t="shared" si="1"/>
        <v>6</v>
      </c>
      <c r="L26" s="106">
        <f t="shared" si="3"/>
        <v>41.4</v>
      </c>
      <c r="M26" s="106">
        <f t="shared" si="4"/>
        <v>690</v>
      </c>
      <c r="N26" s="100"/>
    </row>
    <row r="27" spans="1:14" ht="66.75" customHeight="1" x14ac:dyDescent="0.25">
      <c r="A27" s="105">
        <v>10</v>
      </c>
      <c r="B27" s="109" t="s">
        <v>56</v>
      </c>
      <c r="C27" s="108"/>
      <c r="D27" s="107"/>
      <c r="E27" s="110">
        <v>2</v>
      </c>
      <c r="F27" s="106">
        <v>275</v>
      </c>
      <c r="G27" s="106">
        <v>18</v>
      </c>
      <c r="H27" s="106">
        <v>0</v>
      </c>
      <c r="I27" s="106">
        <f t="shared" si="0"/>
        <v>9</v>
      </c>
      <c r="J27" s="106">
        <f t="shared" si="2"/>
        <v>49.5</v>
      </c>
      <c r="K27" s="106">
        <f t="shared" si="1"/>
        <v>9</v>
      </c>
      <c r="L27" s="106">
        <f t="shared" si="3"/>
        <v>49.5</v>
      </c>
      <c r="M27" s="106">
        <f t="shared" si="4"/>
        <v>550</v>
      </c>
      <c r="N27" s="100"/>
    </row>
    <row r="28" spans="1:14" ht="74.25" customHeight="1" x14ac:dyDescent="0.25">
      <c r="A28" s="105">
        <v>11</v>
      </c>
      <c r="B28" s="109" t="s">
        <v>57</v>
      </c>
      <c r="C28" s="108"/>
      <c r="D28" s="107"/>
      <c r="E28" s="110">
        <v>2</v>
      </c>
      <c r="F28" s="106">
        <v>625</v>
      </c>
      <c r="G28" s="106">
        <v>18</v>
      </c>
      <c r="H28" s="106">
        <v>0</v>
      </c>
      <c r="I28" s="106">
        <f t="shared" si="0"/>
        <v>9</v>
      </c>
      <c r="J28" s="106">
        <f t="shared" si="2"/>
        <v>112.5</v>
      </c>
      <c r="K28" s="106">
        <f t="shared" si="1"/>
        <v>9</v>
      </c>
      <c r="L28" s="106">
        <f t="shared" si="3"/>
        <v>112.5</v>
      </c>
      <c r="M28" s="106">
        <f t="shared" si="4"/>
        <v>1250</v>
      </c>
      <c r="N28" s="100"/>
    </row>
    <row r="29" spans="1:14" ht="68.25" customHeight="1" x14ac:dyDescent="0.25">
      <c r="A29" s="105">
        <v>12</v>
      </c>
      <c r="B29" s="109" t="s">
        <v>58</v>
      </c>
      <c r="C29" s="108"/>
      <c r="D29" s="107"/>
      <c r="E29" s="110">
        <v>2</v>
      </c>
      <c r="F29" s="106">
        <v>300</v>
      </c>
      <c r="G29" s="106">
        <v>18</v>
      </c>
      <c r="H29" s="106">
        <v>0</v>
      </c>
      <c r="I29" s="106">
        <f t="shared" si="0"/>
        <v>9</v>
      </c>
      <c r="J29" s="106">
        <f t="shared" si="2"/>
        <v>54</v>
      </c>
      <c r="K29" s="106">
        <f t="shared" si="1"/>
        <v>9</v>
      </c>
      <c r="L29" s="106">
        <f t="shared" si="3"/>
        <v>54</v>
      </c>
      <c r="M29" s="106">
        <f t="shared" si="4"/>
        <v>600</v>
      </c>
      <c r="N29" s="100"/>
    </row>
    <row r="30" spans="1:14" ht="64.5" customHeight="1" x14ac:dyDescent="0.25">
      <c r="A30" s="105">
        <v>13</v>
      </c>
      <c r="B30" s="109" t="s">
        <v>59</v>
      </c>
      <c r="C30" s="108"/>
      <c r="D30" s="107"/>
      <c r="E30" s="110">
        <v>2</v>
      </c>
      <c r="F30" s="106">
        <v>140</v>
      </c>
      <c r="G30" s="106">
        <v>18</v>
      </c>
      <c r="H30" s="106">
        <v>0</v>
      </c>
      <c r="I30" s="106">
        <f t="shared" si="0"/>
        <v>9</v>
      </c>
      <c r="J30" s="106">
        <f t="shared" si="2"/>
        <v>25.2</v>
      </c>
      <c r="K30" s="106">
        <f t="shared" si="1"/>
        <v>9</v>
      </c>
      <c r="L30" s="106">
        <f t="shared" si="3"/>
        <v>25.2</v>
      </c>
      <c r="M30" s="106">
        <f t="shared" si="4"/>
        <v>280</v>
      </c>
      <c r="N30" s="100"/>
    </row>
    <row r="31" spans="1:14" ht="70.5" customHeight="1" x14ac:dyDescent="0.25">
      <c r="A31" s="105">
        <v>14</v>
      </c>
      <c r="B31" s="109" t="s">
        <v>60</v>
      </c>
      <c r="C31" s="108"/>
      <c r="D31" s="107"/>
      <c r="E31" s="110">
        <v>2</v>
      </c>
      <c r="F31" s="106">
        <v>45</v>
      </c>
      <c r="G31" s="106">
        <v>18</v>
      </c>
      <c r="H31" s="106">
        <v>0</v>
      </c>
      <c r="I31" s="106">
        <f t="shared" si="0"/>
        <v>9</v>
      </c>
      <c r="J31" s="106">
        <f t="shared" si="2"/>
        <v>8.1</v>
      </c>
      <c r="K31" s="106">
        <f t="shared" si="1"/>
        <v>9</v>
      </c>
      <c r="L31" s="106">
        <f t="shared" si="3"/>
        <v>8.1</v>
      </c>
      <c r="M31" s="106">
        <f t="shared" si="4"/>
        <v>90</v>
      </c>
      <c r="N31" s="100"/>
    </row>
    <row r="32" spans="1:14" ht="72" customHeight="1" x14ac:dyDescent="0.25">
      <c r="A32" s="105">
        <v>15</v>
      </c>
      <c r="B32" s="109" t="s">
        <v>61</v>
      </c>
      <c r="C32" s="108"/>
      <c r="D32" s="107"/>
      <c r="E32" s="110">
        <v>5</v>
      </c>
      <c r="F32" s="106">
        <v>350</v>
      </c>
      <c r="G32" s="106">
        <v>12</v>
      </c>
      <c r="H32" s="106">
        <v>0</v>
      </c>
      <c r="I32" s="106">
        <f t="shared" si="0"/>
        <v>6</v>
      </c>
      <c r="J32" s="106">
        <f t="shared" si="2"/>
        <v>105</v>
      </c>
      <c r="K32" s="106">
        <f t="shared" si="1"/>
        <v>6</v>
      </c>
      <c r="L32" s="106">
        <f t="shared" si="3"/>
        <v>105</v>
      </c>
      <c r="M32" s="106">
        <f t="shared" si="4"/>
        <v>1750</v>
      </c>
      <c r="N32" s="100"/>
    </row>
    <row r="33" spans="1:14" ht="78" customHeight="1" x14ac:dyDescent="0.25">
      <c r="A33" s="105">
        <v>16</v>
      </c>
      <c r="B33" s="109" t="s">
        <v>62</v>
      </c>
      <c r="C33" s="108"/>
      <c r="D33" s="107"/>
      <c r="E33" s="110">
        <v>2</v>
      </c>
      <c r="F33" s="106">
        <v>350</v>
      </c>
      <c r="G33" s="106">
        <v>18</v>
      </c>
      <c r="H33" s="106">
        <v>0</v>
      </c>
      <c r="I33" s="106">
        <f t="shared" si="0"/>
        <v>9</v>
      </c>
      <c r="J33" s="106">
        <f t="shared" si="2"/>
        <v>63</v>
      </c>
      <c r="K33" s="106">
        <f t="shared" si="1"/>
        <v>9</v>
      </c>
      <c r="L33" s="106">
        <f t="shared" si="3"/>
        <v>63</v>
      </c>
      <c r="M33" s="106">
        <f t="shared" si="4"/>
        <v>700</v>
      </c>
      <c r="N33" s="100"/>
    </row>
    <row r="34" spans="1:14" ht="74.25" customHeight="1" x14ac:dyDescent="0.25">
      <c r="A34" s="105">
        <v>17</v>
      </c>
      <c r="B34" s="109" t="s">
        <v>63</v>
      </c>
      <c r="C34" s="108"/>
      <c r="D34" s="107"/>
      <c r="E34" s="110">
        <v>2</v>
      </c>
      <c r="F34" s="106">
        <v>250</v>
      </c>
      <c r="G34" s="106">
        <v>18</v>
      </c>
      <c r="H34" s="106">
        <v>0</v>
      </c>
      <c r="I34" s="106">
        <f t="shared" si="0"/>
        <v>9</v>
      </c>
      <c r="J34" s="106">
        <f t="shared" si="2"/>
        <v>45</v>
      </c>
      <c r="K34" s="106">
        <f t="shared" si="1"/>
        <v>9</v>
      </c>
      <c r="L34" s="106">
        <f t="shared" si="3"/>
        <v>45</v>
      </c>
      <c r="M34" s="106">
        <f t="shared" si="4"/>
        <v>500</v>
      </c>
      <c r="N34" s="100"/>
    </row>
    <row r="35" spans="1:14" ht="68.25" customHeight="1" x14ac:dyDescent="0.25">
      <c r="A35" s="105">
        <v>18</v>
      </c>
      <c r="B35" s="109" t="s">
        <v>64</v>
      </c>
      <c r="C35" s="108"/>
      <c r="D35" s="107"/>
      <c r="E35" s="110">
        <v>10</v>
      </c>
      <c r="F35" s="106">
        <v>120</v>
      </c>
      <c r="G35" s="106">
        <v>18</v>
      </c>
      <c r="H35" s="106">
        <v>0</v>
      </c>
      <c r="I35" s="106">
        <f t="shared" si="0"/>
        <v>9</v>
      </c>
      <c r="J35" s="106">
        <f t="shared" si="2"/>
        <v>108</v>
      </c>
      <c r="K35" s="106">
        <f t="shared" si="1"/>
        <v>9</v>
      </c>
      <c r="L35" s="106">
        <f t="shared" si="3"/>
        <v>108</v>
      </c>
      <c r="M35" s="106">
        <f t="shared" si="4"/>
        <v>1200</v>
      </c>
      <c r="N35" s="100"/>
    </row>
    <row r="36" spans="1:14" ht="66" customHeight="1" x14ac:dyDescent="0.25">
      <c r="A36" s="105">
        <v>19</v>
      </c>
      <c r="B36" s="111" t="s">
        <v>65</v>
      </c>
      <c r="C36" s="108"/>
      <c r="D36" s="107"/>
      <c r="E36" s="110">
        <v>5</v>
      </c>
      <c r="F36" s="106">
        <v>1550</v>
      </c>
      <c r="G36" s="106">
        <v>18</v>
      </c>
      <c r="H36" s="106">
        <v>0</v>
      </c>
      <c r="I36" s="106">
        <f t="shared" si="0"/>
        <v>9</v>
      </c>
      <c r="J36" s="106">
        <f t="shared" si="2"/>
        <v>697.5</v>
      </c>
      <c r="K36" s="106">
        <f t="shared" si="1"/>
        <v>9</v>
      </c>
      <c r="L36" s="106">
        <f t="shared" si="3"/>
        <v>697.5</v>
      </c>
      <c r="M36" s="106">
        <f t="shared" si="4"/>
        <v>7750</v>
      </c>
      <c r="N36" s="100"/>
    </row>
    <row r="37" spans="1:14" ht="24.75" customHeight="1" x14ac:dyDescent="0.25">
      <c r="A37" s="89"/>
      <c r="B37" s="88"/>
      <c r="C37" s="90"/>
      <c r="D37" s="90"/>
      <c r="E37" s="91"/>
      <c r="F37" s="92"/>
      <c r="G37" s="92"/>
      <c r="H37" s="93"/>
      <c r="I37" s="92"/>
      <c r="J37" s="92"/>
      <c r="K37" s="94"/>
      <c r="L37" s="92"/>
      <c r="M37" s="92"/>
    </row>
    <row r="38" spans="1:14" ht="21" x14ac:dyDescent="0.35">
      <c r="A38" s="114" t="s">
        <v>24</v>
      </c>
      <c r="B38" s="115"/>
      <c r="C38" s="26"/>
      <c r="D38" s="26"/>
      <c r="E38" s="27"/>
      <c r="F38" s="28" t="s">
        <v>16</v>
      </c>
      <c r="G38" s="28"/>
      <c r="H38" s="61"/>
      <c r="I38" s="37"/>
      <c r="J38" s="63"/>
      <c r="K38" s="60" t="s">
        <v>17</v>
      </c>
      <c r="L38" s="30"/>
      <c r="M38" s="31">
        <f>SUM(M18:M37)</f>
        <v>77688</v>
      </c>
    </row>
    <row r="39" spans="1:14" ht="21" x14ac:dyDescent="0.35">
      <c r="A39" s="80" t="s">
        <v>18</v>
      </c>
      <c r="B39" s="81"/>
      <c r="C39" s="26"/>
      <c r="D39" s="26"/>
      <c r="E39" s="27"/>
      <c r="F39" s="28"/>
      <c r="G39" s="28"/>
      <c r="H39" s="32"/>
      <c r="I39" s="28"/>
      <c r="J39" s="29"/>
      <c r="K39" s="32" t="s">
        <v>5</v>
      </c>
      <c r="L39" s="28"/>
      <c r="M39" s="33">
        <f>SUM(H18:H18)</f>
        <v>0</v>
      </c>
    </row>
    <row r="40" spans="1:14" ht="21" x14ac:dyDescent="0.35">
      <c r="A40" s="34" t="s">
        <v>42</v>
      </c>
      <c r="B40" s="35"/>
      <c r="C40" s="35"/>
      <c r="D40" s="35"/>
      <c r="E40" s="35"/>
      <c r="F40" s="35"/>
      <c r="G40" s="35"/>
      <c r="H40" s="32"/>
      <c r="I40" s="28"/>
      <c r="J40" s="29"/>
      <c r="K40" s="32" t="s">
        <v>6</v>
      </c>
      <c r="L40" s="28"/>
      <c r="M40" s="33">
        <f>SUM(J18:J37)</f>
        <v>6918.7199999999993</v>
      </c>
    </row>
    <row r="41" spans="1:14" ht="21" x14ac:dyDescent="0.35">
      <c r="A41" s="5" t="s">
        <v>19</v>
      </c>
      <c r="B41" s="14"/>
      <c r="C41" s="14"/>
      <c r="D41" s="14"/>
      <c r="E41" s="27"/>
      <c r="F41" s="28"/>
      <c r="G41" s="28"/>
      <c r="H41" s="32"/>
      <c r="I41" s="28"/>
      <c r="J41" s="29"/>
      <c r="K41" s="32" t="s">
        <v>7</v>
      </c>
      <c r="L41" s="28"/>
      <c r="M41" s="33">
        <f>SUM(L18:L37)</f>
        <v>6918.7199999999993</v>
      </c>
    </row>
    <row r="42" spans="1:14" ht="21" x14ac:dyDescent="0.35">
      <c r="A42" s="36" t="s">
        <v>20</v>
      </c>
      <c r="B42" s="14"/>
      <c r="C42" s="14"/>
      <c r="D42" s="14"/>
      <c r="E42" s="27"/>
      <c r="F42" s="28"/>
      <c r="G42" s="28"/>
      <c r="H42" s="64"/>
      <c r="I42" s="28"/>
      <c r="J42" s="29"/>
      <c r="K42" s="61" t="s">
        <v>21</v>
      </c>
      <c r="L42" s="37"/>
      <c r="M42" s="38">
        <f>SUM(M38:M41)</f>
        <v>91525.440000000002</v>
      </c>
    </row>
    <row r="43" spans="1:14" ht="21" x14ac:dyDescent="0.35">
      <c r="A43" s="39" t="s">
        <v>33</v>
      </c>
      <c r="B43" s="40"/>
      <c r="C43" s="40"/>
      <c r="D43" s="40"/>
      <c r="E43" s="27"/>
      <c r="F43" s="28"/>
      <c r="G43" s="28"/>
      <c r="H43" s="64"/>
      <c r="I43" s="28"/>
      <c r="J43" s="29"/>
      <c r="K43" s="62" t="s">
        <v>22</v>
      </c>
      <c r="L43" s="41"/>
      <c r="M43" s="42">
        <v>-0.44</v>
      </c>
    </row>
    <row r="44" spans="1:14" ht="23.25" x14ac:dyDescent="0.35">
      <c r="A44" s="43"/>
      <c r="B44" s="44"/>
      <c r="C44" s="44"/>
      <c r="D44" s="44"/>
      <c r="E44" s="44"/>
      <c r="F44" s="45"/>
      <c r="G44" s="45"/>
      <c r="H44" s="45"/>
      <c r="I44" s="45"/>
      <c r="J44" s="46"/>
      <c r="K44" s="47" t="s">
        <v>23</v>
      </c>
      <c r="L44" s="47"/>
      <c r="M44" s="48">
        <f>SUM(M42:M43)</f>
        <v>91525</v>
      </c>
    </row>
    <row r="45" spans="1:14" ht="18.75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1"/>
    </row>
    <row r="46" spans="1:14" ht="21" x14ac:dyDescent="0.35">
      <c r="A46" s="52" t="s">
        <v>35</v>
      </c>
      <c r="B46" s="53"/>
      <c r="C46" s="53"/>
      <c r="D46" s="53"/>
      <c r="E46" s="20"/>
      <c r="F46" s="20"/>
      <c r="G46" s="20"/>
      <c r="H46" s="20"/>
      <c r="I46" s="20"/>
      <c r="J46" s="20"/>
      <c r="K46" s="20"/>
      <c r="L46" s="20"/>
      <c r="M46" s="4"/>
    </row>
    <row r="47" spans="1:14" ht="21" x14ac:dyDescent="0.35">
      <c r="A47" s="54"/>
      <c r="B47" s="53"/>
      <c r="C47" s="53"/>
      <c r="D47" s="53"/>
      <c r="E47" s="14"/>
      <c r="F47" s="14"/>
      <c r="G47" s="14"/>
      <c r="H47" s="14"/>
      <c r="I47" s="14"/>
      <c r="J47" s="14"/>
      <c r="K47" s="14"/>
      <c r="L47" s="14"/>
      <c r="M47" s="7"/>
    </row>
    <row r="48" spans="1:14" ht="21" x14ac:dyDescent="0.35">
      <c r="A48" s="55" t="s">
        <v>27</v>
      </c>
      <c r="B48" s="56" t="s">
        <v>44</v>
      </c>
      <c r="C48" s="56"/>
      <c r="D48" s="56"/>
      <c r="E48" s="17"/>
      <c r="F48" s="17"/>
      <c r="G48" s="17"/>
      <c r="H48" s="17"/>
      <c r="I48" s="17"/>
      <c r="J48" s="17"/>
      <c r="K48" s="17"/>
      <c r="L48" s="17"/>
      <c r="M48" s="19"/>
    </row>
  </sheetData>
  <mergeCells count="4">
    <mergeCell ref="G15:H15"/>
    <mergeCell ref="I15:J15"/>
    <mergeCell ref="K15:L15"/>
    <mergeCell ref="A38:B38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2024-06-26T10:56:25Z</dcterms:modified>
</cp:coreProperties>
</file>