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K19" i="2"/>
  <c r="K20" i="2"/>
  <c r="K21" i="2"/>
  <c r="K22" i="2"/>
  <c r="M19" i="2"/>
  <c r="M20" i="2"/>
  <c r="M21" i="2"/>
  <c r="M22" i="2"/>
  <c r="J22" i="2" s="1"/>
  <c r="L22" i="2" s="1"/>
  <c r="J19" i="2" l="1"/>
  <c r="L19" i="2" s="1"/>
  <c r="J20" i="2"/>
  <c r="L20" i="2" s="1"/>
  <c r="J21" i="2"/>
  <c r="L21" i="2" s="1"/>
  <c r="M18" i="2"/>
  <c r="M24" i="2" s="1"/>
  <c r="I18" i="2" l="1"/>
  <c r="K18" i="2"/>
  <c r="J18" i="2" l="1"/>
  <c r="M26" i="2" s="1"/>
  <c r="M25" i="2"/>
  <c r="L18" i="2" l="1"/>
  <c r="M27" i="2" s="1"/>
  <c r="M28" i="2" s="1"/>
  <c r="M30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<sst xmlns="http://schemas.openxmlformats.org/spreadsheetml/2006/main" count="60" uniqueCount="53">
  <si>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</si>
  <si>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</si>
  <si>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</si>
  <si>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</si>
  <si>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</si>
  <si>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</si>
  <si>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</si>
  <si>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</si>
  <si>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</si>
  <si>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</si>
  <si>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</si>
  <si>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</si>
  <si>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</si>
  <si>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</si>
  <si>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</si>
  <si>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</si>
  <si>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</si>
  <si>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</si>
  <si>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</si>
  <si>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</si>
  <si>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</si>
  <si>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</si>
  <si>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</si>
  <si>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</si>
  <si>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</si>
  <si>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</si>
  <si>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</si>
  <si>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</si>
  <si>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</si>
  <si>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</si>
  <si>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</si>
  <si>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</si>
  <si>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</si>
  <si>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</si>
  <si>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</si>
  <si>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</si>
  <si>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</si>
  <si>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</si>
  <si>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</si>
  <si>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</si>
  <si>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</si>
  <si>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</si>
  <si>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</si>
  <si>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</si>
  <si>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DATE : 25.09.2024</t>
  </si>
  <si>
    <t>R1958</t>
  </si>
  <si>
    <t>Eq.No. DW-02 DESCRIPTION UNDERNEATH GARBAGE BIN BRAND MODEL SOE DIMENSIONS(L x W x HT) LOCAL</t>
  </si>
  <si>
    <t>Eq.No. BC-01 DESCRIPTION SOUP TOURIN 6 TO 8 Ltrs. Capacity BRAND MODEL SOE DIMENSIONS(L x W x HT) STD</t>
  </si>
  <si>
    <t>Eq.No. BC-04 DESCRIPTION TOASTER 6 SLICER COVEYOR TYPE BRAND MODEL SOE OPS DIMENSIONS(L x W x HT) STD</t>
  </si>
  <si>
    <t>Eq.No. BC-08 DESCRIPTION WASTEBIN (SUPREMO-20Ltrs.) BRAND MODEL SOE DIMENSIONS(L x W x HT) 340Dia x 406Ht.</t>
  </si>
  <si>
    <t>Eq.No. 1 DESCRIPTION GEYSER (Cap. As Per MEP) BRAND MODEL SOE DIMENSIONS(L x W x HT) QTY CAN BE MODIFIE AS PER MEP</t>
  </si>
  <si>
    <t>60 LITERS</t>
  </si>
  <si>
    <t>RACOLD 5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</si>
</sst>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17</xdr:row>
      <xdr:rowOff>104775</xdr:rowOff>
    </xdr:from>
    <xdr:to>
      <xdr:col>3</xdr:col>
      <xdr:colOff>752475</xdr:colOff>
      <xdr:row>17</xdr:row>
      <xdr:rowOff>727830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4257675"/>
          <a:ext cx="523875" cy="62305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18</xdr:row>
      <xdr:rowOff>104775</xdr:rowOff>
    </xdr:from>
    <xdr:to>
      <xdr:col>3</xdr:col>
      <xdr:colOff>762000</xdr:colOff>
      <xdr:row>18</xdr:row>
      <xdr:rowOff>742950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5067300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19</xdr:row>
      <xdr:rowOff>85725</xdr:rowOff>
    </xdr:from>
    <xdr:to>
      <xdr:col>3</xdr:col>
      <xdr:colOff>868266</xdr:colOff>
      <xdr:row>19</xdr:row>
      <xdr:rowOff>742950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226" y="5857875"/>
          <a:ext cx="744440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20</xdr:row>
      <xdr:rowOff>57151</xdr:rowOff>
    </xdr:from>
    <xdr:to>
      <xdr:col>3</xdr:col>
      <xdr:colOff>752475</xdr:colOff>
      <xdr:row>20</xdr:row>
      <xdr:rowOff>712663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38600" y="6638926"/>
          <a:ext cx="676275" cy="65551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21</xdr:row>
      <xdr:rowOff>76200</xdr:rowOff>
    </xdr:from>
    <xdr:to>
      <xdr:col>3</xdr:col>
      <xdr:colOff>723901</xdr:colOff>
      <xdr:row>21</xdr:row>
      <xdr:rowOff>670909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95751" y="7467600"/>
          <a:ext cx="590550" cy="59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5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35.140625" customWidth="1"/>
    <col min="3" max="3" width="17.85546875" customWidth="1"/>
    <col min="4" max="4" width="14.28515625" customWidth="1"/>
    <col min="6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45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63.75" customHeight="1" x14ac:dyDescent="0.25">
      <c r="A18" s="103">
        <v>1</v>
      </c>
      <c r="B18" s="105" t="s">
        <v>46</v>
      </c>
      <c r="C18" s="108" t="s">
        <v>51</v>
      </c>
      <c r="D18" s="106"/>
      <c r="E18" s="107">
        <v>1</v>
      </c>
      <c r="F18" s="104">
        <v>650</v>
      </c>
      <c r="G18" s="104">
        <v>18</v>
      </c>
      <c r="H18" s="104">
        <v>0</v>
      </c>
      <c r="I18" s="104">
        <f t="shared" ref="I18:I22" si="0">G18/2</f>
        <v>9</v>
      </c>
      <c r="J18" s="104">
        <f>I18%*M18</f>
        <v>58.5</v>
      </c>
      <c r="K18" s="104">
        <f t="shared" ref="K18:K22" si="1">G18/2</f>
        <v>9</v>
      </c>
      <c r="L18" s="104">
        <f>J18</f>
        <v>58.5</v>
      </c>
      <c r="M18" s="104">
        <f>E18*F18</f>
        <v>650</v>
      </c>
      <c r="N18" s="98"/>
    </row>
    <row r="19" spans="1:14" ht="63.75" customHeight="1" x14ac:dyDescent="0.25">
      <c r="A19" s="109">
        <v>2</v>
      </c>
      <c r="B19" s="110" t="s">
        <v>47</v>
      </c>
      <c r="C19" s="111"/>
      <c r="D19" s="112"/>
      <c r="E19" s="113">
        <v>2</v>
      </c>
      <c r="F19" s="104">
        <v>5460</v>
      </c>
      <c r="G19" s="104">
        <v>18</v>
      </c>
      <c r="H19" s="104">
        <v>0</v>
      </c>
      <c r="I19" s="104">
        <f t="shared" si="0"/>
        <v>9</v>
      </c>
      <c r="J19" s="104">
        <f t="shared" ref="J19:J22" si="2">I19%*M19</f>
        <v>982.8</v>
      </c>
      <c r="K19" s="104">
        <f t="shared" si="1"/>
        <v>9</v>
      </c>
      <c r="L19" s="104">
        <f t="shared" ref="L19:L22" si="3">J19</f>
        <v>982.8</v>
      </c>
      <c r="M19" s="104">
        <f t="shared" ref="M19:M22" si="4">E19*F19</f>
        <v>10920</v>
      </c>
      <c r="N19" s="98"/>
    </row>
    <row r="20" spans="1:14" ht="63.75" customHeight="1" x14ac:dyDescent="0.25">
      <c r="A20" s="109">
        <v>3</v>
      </c>
      <c r="B20" s="110" t="s">
        <v>48</v>
      </c>
      <c r="C20" s="111"/>
      <c r="D20" s="112"/>
      <c r="E20" s="113">
        <v>1</v>
      </c>
      <c r="F20" s="104">
        <v>8500</v>
      </c>
      <c r="G20" s="104">
        <v>18</v>
      </c>
      <c r="H20" s="104">
        <v>0</v>
      </c>
      <c r="I20" s="104">
        <f t="shared" si="0"/>
        <v>9</v>
      </c>
      <c r="J20" s="104">
        <f t="shared" si="2"/>
        <v>765</v>
      </c>
      <c r="K20" s="104">
        <f t="shared" si="1"/>
        <v>9</v>
      </c>
      <c r="L20" s="104">
        <f t="shared" si="3"/>
        <v>765</v>
      </c>
      <c r="M20" s="104">
        <f t="shared" si="4"/>
        <v>8500</v>
      </c>
      <c r="N20" s="98"/>
    </row>
    <row r="21" spans="1:14" ht="63.75" customHeight="1" x14ac:dyDescent="0.25">
      <c r="A21" s="109">
        <v>4</v>
      </c>
      <c r="B21" s="110" t="s">
        <v>49</v>
      </c>
      <c r="C21" s="111"/>
      <c r="D21" s="112"/>
      <c r="E21" s="113">
        <v>3</v>
      </c>
      <c r="F21" s="104">
        <v>450</v>
      </c>
      <c r="G21" s="104">
        <v>18</v>
      </c>
      <c r="H21" s="104">
        <v>0</v>
      </c>
      <c r="I21" s="104">
        <f t="shared" si="0"/>
        <v>9</v>
      </c>
      <c r="J21" s="104">
        <f t="shared" si="2"/>
        <v>121.5</v>
      </c>
      <c r="K21" s="104">
        <f t="shared" si="1"/>
        <v>9</v>
      </c>
      <c r="L21" s="104">
        <f t="shared" si="3"/>
        <v>121.5</v>
      </c>
      <c r="M21" s="104">
        <f t="shared" si="4"/>
        <v>1350</v>
      </c>
      <c r="N21" s="98"/>
    </row>
    <row r="22" spans="1:14" ht="63.75" customHeight="1" x14ac:dyDescent="0.25">
      <c r="A22" s="109">
        <v>5</v>
      </c>
      <c r="B22" s="110" t="s">
        <v>50</v>
      </c>
      <c r="C22" s="111" t="s">
        <v>52</v>
      </c>
      <c r="D22" s="112"/>
      <c r="E22" s="113">
        <v>1</v>
      </c>
      <c r="F22" s="104">
        <v>6800</v>
      </c>
      <c r="G22" s="104">
        <v>18</v>
      </c>
      <c r="H22" s="104">
        <v>0</v>
      </c>
      <c r="I22" s="104">
        <f t="shared" si="0"/>
        <v>9</v>
      </c>
      <c r="J22" s="104">
        <f t="shared" si="2"/>
        <v>612</v>
      </c>
      <c r="K22" s="104">
        <f t="shared" si="1"/>
        <v>9</v>
      </c>
      <c r="L22" s="104">
        <f t="shared" si="3"/>
        <v>612</v>
      </c>
      <c r="M22" s="104">
        <f t="shared" si="4"/>
        <v>6800</v>
      </c>
      <c r="N22" s="98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6" t="s">
        <v>24</v>
      </c>
      <c r="B24" s="117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28220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2539.8000000000002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2539.8000000000002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33299.599999999999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0.4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33300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2024-09-25T15:33:56Z</dcterms:modified>
</cp:coreProperties>
</file>