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27" i="2" l="1"/>
  <c r="M25" i="2"/>
  <c r="I19" i="2" l="1"/>
  <c r="K19" i="2"/>
  <c r="M19" i="2"/>
  <c r="J19" i="2" l="1"/>
  <c r="L19" i="2" s="1"/>
  <c r="M18" i="2"/>
  <c r="I18" i="2" l="1"/>
  <c r="K18" i="2"/>
  <c r="J18" i="2" l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<sst xmlns="http://schemas.openxmlformats.org/spreadsheetml/2006/main" count="58" uniqueCount="50">
  <si>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</si>
  <si>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</si>
  <si>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</si>
  <si>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</si>
  <si>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</si>
  <si>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</si>
  <si>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</si>
  <si>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</si>
  <si>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</si>
  <si>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</si>
  <si>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</si>
  <si>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</si>
  <si>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</si>
  <si>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</si>
  <si>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</si>
  <si>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</si>
  <si>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</si>
  <si>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</si>
  <si>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</si>
  <si>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</si>
  <si>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</si>
  <si>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</si>
  <si>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</si>
  <si>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</si>
  <si>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</si>
  <si>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</si>
  <si>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</si>
  <si>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</si>
  <si>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</si>
  <si>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</si>
  <si>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</si>
  <si>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</si>
  <si>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</si>
  <si>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</si>
  <si>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</si>
  <si>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</si>
  <si>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</si>
  <si>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</si>
  <si>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</si>
  <si>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</si>
  <si>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</si>
  <si>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</si>
  <si>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</si>
  <si>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</si>
  <si>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t>EVENT NO : R1651</t>
  </si>
  <si>
    <t>DATE : 23.08.2024</t>
  </si>
  <si>
    <t>Pedal Dustbin (Aristo 80 ltrs) for Kitchen</t>
  </si>
  <si>
    <t>Pedal Dustbin (Aristo 120 ltrs) for Kitchen</t>
  </si>
  <si>
    <t>1 Green &amp; 1 Blue</t>
  </si>
  <si>
    <r>
      <t xml:space="preserve">2) Delivery   </t>
    </r>
    <r>
      <rPr>
        <sz val="14"/>
        <rFont val="Calibri"/>
        <family val="2"/>
      </rPr>
      <t>: Within 15-30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</si>
</sst>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209549</xdr:colOff>
      <xdr:row>17</xdr:row>
      <xdr:rowOff>114299</xdr:rowOff>
    </xdr:from>
    <xdr:to>
      <xdr:col>3</xdr:col>
      <xdr:colOff>790575</xdr:colOff>
      <xdr:row>17</xdr:row>
      <xdr:rowOff>953854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0" t="13217" r="12971" b="8230"/>
        <a:stretch/>
      </xdr:blipFill>
      <xdr:spPr>
        <a:xfrm>
          <a:off x="3467099" y="4267199"/>
          <a:ext cx="581026" cy="839555"/>
        </a:xfrm>
        <a:prstGeom prst="rect">
          <a:avLst/>
        </a:prstGeom>
      </xdr:spPr>
    </xdr:pic>
    <xdr:clientData/>
  </xdr:twoCellAnchor>
  <xdr:twoCellAnchor editAs="oneCell">
    <xdr:from>
      <xdr:col>3</xdr:col>
      <xdr:colOff>895349</xdr:colOff>
      <xdr:row>17</xdr:row>
      <xdr:rowOff>47624</xdr:rowOff>
    </xdr:from>
    <xdr:to>
      <xdr:col>3</xdr:col>
      <xdr:colOff>1456498</xdr:colOff>
      <xdr:row>17</xdr:row>
      <xdr:rowOff>914399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2899" y="4200524"/>
          <a:ext cx="561149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18</xdr:row>
      <xdr:rowOff>171451</xdr:rowOff>
    </xdr:from>
    <xdr:to>
      <xdr:col>3</xdr:col>
      <xdr:colOff>838201</xdr:colOff>
      <xdr:row>18</xdr:row>
      <xdr:rowOff>895351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1" y="5334001"/>
          <a:ext cx="72390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771525</xdr:colOff>
      <xdr:row>18</xdr:row>
      <xdr:rowOff>85725</xdr:rowOff>
    </xdr:from>
    <xdr:to>
      <xdr:col>3</xdr:col>
      <xdr:colOff>1422696</xdr:colOff>
      <xdr:row>18</xdr:row>
      <xdr:rowOff>990600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7273" t="14936" r="22727" b="15583"/>
        <a:stretch/>
      </xdr:blipFill>
      <xdr:spPr>
        <a:xfrm>
          <a:off x="4029075" y="5248275"/>
          <a:ext cx="651171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9" zoomScaleNormal="100" workbookViewId="0">
      <selection activeCell="E26" sqref="E26"/>
    </sheetView>
  </sheetViews>
  <sheetFormatPr defaultRowHeight="15" x14ac:dyDescent="0.25"/>
  <cols>
    <col min="1" max="1" width="6.42578125" customWidth="1"/>
    <col min="2" max="2" width="23.85546875" customWidth="1"/>
    <col min="3" max="3" width="18.5703125" customWidth="1"/>
    <col min="4" max="4" width="25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4">
        <v>1</v>
      </c>
      <c r="B18" s="107" t="s">
        <v>46</v>
      </c>
      <c r="C18" s="115" t="s">
        <v>48</v>
      </c>
      <c r="D18" s="109"/>
      <c r="E18" s="110">
        <v>2</v>
      </c>
      <c r="F18" s="105">
        <v>1350</v>
      </c>
      <c r="G18" s="105">
        <v>18</v>
      </c>
      <c r="H18" s="105">
        <v>0</v>
      </c>
      <c r="I18" s="105">
        <f t="shared" ref="I18:I19" si="0">G18/2</f>
        <v>9</v>
      </c>
      <c r="J18" s="105">
        <f>I18%*M18</f>
        <v>243</v>
      </c>
      <c r="K18" s="105">
        <f t="shared" ref="K18:K19" si="1">G18/2</f>
        <v>9</v>
      </c>
      <c r="L18" s="105">
        <f>J18</f>
        <v>243</v>
      </c>
      <c r="M18" s="105">
        <f>E18*F18</f>
        <v>2700</v>
      </c>
      <c r="N18" s="99"/>
    </row>
    <row r="19" spans="1:14" ht="79.5" customHeight="1" x14ac:dyDescent="0.25">
      <c r="A19" s="104">
        <v>2</v>
      </c>
      <c r="B19" s="108" t="s">
        <v>47</v>
      </c>
      <c r="C19" s="115" t="s">
        <v>48</v>
      </c>
      <c r="D19" s="109"/>
      <c r="E19" s="110">
        <v>2</v>
      </c>
      <c r="F19" s="105">
        <v>2750</v>
      </c>
      <c r="G19" s="105">
        <v>18</v>
      </c>
      <c r="H19" s="105">
        <v>0</v>
      </c>
      <c r="I19" s="105">
        <f t="shared" si="0"/>
        <v>9</v>
      </c>
      <c r="J19" s="105">
        <f>I19%*M19</f>
        <v>495</v>
      </c>
      <c r="K19" s="105">
        <f t="shared" si="1"/>
        <v>9</v>
      </c>
      <c r="L19" s="105">
        <f>J19</f>
        <v>495</v>
      </c>
      <c r="M19" s="105">
        <f>E19*F19</f>
        <v>5500</v>
      </c>
      <c r="N19" s="99"/>
    </row>
    <row r="20" spans="1:14" ht="24.75" customHeight="1" x14ac:dyDescent="0.25">
      <c r="A20" s="104"/>
      <c r="B20" s="108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8200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49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738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738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9676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9676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43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2024-08-23T06:40:03Z</dcterms:modified>
</cp:coreProperties>
</file>