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19" i="2" l="1"/>
  <c r="K19" i="2"/>
  <c r="I19" i="2"/>
  <c r="J19" i="2" s="1"/>
  <c r="L19" i="2" s="1"/>
  <c r="M18" i="2" l="1"/>
  <c r="M22" i="2" s="1"/>
  <c r="K18" i="2"/>
  <c r="I18" i="2"/>
  <c r="J18" i="2" l="1"/>
  <c r="L18" i="2" l="1"/>
  <c r="M25" i="2" s="1"/>
  <c r="M24" i="2"/>
  <c r="M23" i="2"/>
  <c r="M26" i="2" l="1"/>
  <c r="M28" i="2" s="1"/>
</calcChain>
</file>

<file path=xl/sharedStrings.xml><?xml version="1.0" encoding="utf-8"?>
<sst xmlns="http://schemas.openxmlformats.org/spreadsheetml/2006/main" count="60" uniqueCount="52">
  <si>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</si>
  <si>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</si>
  <si>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</si>
  <si>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</si>
  <si>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</si>
  <si>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</si>
  <si>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</si>
  <si>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</si>
  <si>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</si>
  <si>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</si>
  <si>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</si>
  <si>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</si>
  <si>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</si>
  <si>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</si>
  <si>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</si>
  <si>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</si>
  <si>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</si>
  <si>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</si>
  <si>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</si>
  <si>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</si>
  <si>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</si>
  <si>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</si>
  <si>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</si>
  <si>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</si>
  <si>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</si>
  <si>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</si>
  <si>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</si>
  <si>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</si>
  <si>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</si>
  <si>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</si>
  <si>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</si>
  <si>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</si>
  <si>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</si>
  <si>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</si>
  <si>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</si>
  <si>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</si>
  <si>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</si>
  <si>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</si>
  <si>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</si>
  <si>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</si>
  <si>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</si>
  <si>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</si>
  <si>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</si>
  <si>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</si>
  <si>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</si>
  <si>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-</t>
  </si>
  <si>
    <t>EVENT NO : R2098</t>
  </si>
  <si>
    <t>DATE : 22.10.2024</t>
  </si>
  <si>
    <t>JUICE GLASS 150 M L</t>
  </si>
  <si>
    <t>TEA GLASS</t>
  </si>
  <si>
    <t>150 ML</t>
  </si>
  <si>
    <t>140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</si>
</sst>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2"/>
      <color rgb="FF222222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center" vertical="center"/>
      <protection locked="0"/>
    </xf>
    <xf numFmtId="2" fontId="33" fillId="2" borderId="15" xfId="0" applyNumberFormat="1" applyFont="1" applyFill="1" applyBorder="1" applyAlignment="1">
      <alignment horizontal="center" vertical="center"/>
    </xf>
    <xf numFmtId="2" fontId="34" fillId="3" borderId="15" xfId="0" applyNumberFormat="1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" fontId="36" fillId="2" borderId="15" xfId="0" applyNumberFormat="1" applyFont="1" applyFill="1" applyBorder="1" applyAlignment="1">
      <alignment horizontal="center" vertical="center"/>
    </xf>
    <xf numFmtId="0" fontId="37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17</xdr:row>
      <xdr:rowOff>104776</xdr:rowOff>
    </xdr:from>
    <xdr:to>
      <xdr:col>3</xdr:col>
      <xdr:colOff>733425</xdr:colOff>
      <xdr:row>17</xdr:row>
      <xdr:rowOff>775608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257676"/>
          <a:ext cx="485775" cy="6708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18</xdr:row>
      <xdr:rowOff>228601</xdr:rowOff>
    </xdr:from>
    <xdr:to>
      <xdr:col>3</xdr:col>
      <xdr:colOff>752475</xdr:colOff>
      <xdr:row>18</xdr:row>
      <xdr:rowOff>827629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5257801"/>
          <a:ext cx="561975" cy="599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1" zoomScaleNormal="100" workbookViewId="0">
      <selection activeCell="F20" sqref="F20"/>
    </sheetView>
  </sheetViews>
  <sheetFormatPr defaultRowHeight="15" x14ac:dyDescent="0.25"/>
  <cols>
    <col min="1" max="1" width="6.42578125" customWidth="1"/>
    <col min="2" max="2" width="23.5703125" customWidth="1"/>
    <col min="3" max="3" width="13.7109375" customWidth="1"/>
    <col min="4" max="4" width="14.42578125" customWidth="1"/>
    <col min="6" max="6" width="9" customWidth="1"/>
    <col min="11" max="11" width="11.28515625" customWidth="1"/>
    <col min="12" max="12" width="11" customWidth="1"/>
    <col min="13" max="13" width="1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8" t="s">
        <v>42</v>
      </c>
      <c r="C9" s="99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1" t="s">
        <v>43</v>
      </c>
      <c r="C10" s="100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46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47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69" customHeight="1" x14ac:dyDescent="0.25">
      <c r="A18" s="110">
        <v>1</v>
      </c>
      <c r="B18" s="118" t="s">
        <v>48</v>
      </c>
      <c r="C18" s="114" t="s">
        <v>50</v>
      </c>
      <c r="D18" s="115"/>
      <c r="E18" s="116">
        <v>180</v>
      </c>
      <c r="F18" s="112">
        <v>98</v>
      </c>
      <c r="G18" s="117">
        <v>18</v>
      </c>
      <c r="H18" s="117" t="s">
        <v>45</v>
      </c>
      <c r="I18" s="117">
        <f t="shared" ref="I18" si="0">G18/2</f>
        <v>9</v>
      </c>
      <c r="J18" s="117">
        <f t="shared" ref="J18" si="1">I18%*M18</f>
        <v>1587.6</v>
      </c>
      <c r="K18" s="111">
        <f t="shared" ref="K18" si="2">G18/2</f>
        <v>9</v>
      </c>
      <c r="L18" s="117">
        <f t="shared" ref="L18" si="3">J18</f>
        <v>1587.6</v>
      </c>
      <c r="M18" s="117">
        <f t="shared" ref="M18" si="4">E18*F18</f>
        <v>17640</v>
      </c>
      <c r="N18" s="103"/>
    </row>
    <row r="19" spans="1:14" ht="78.75" customHeight="1" x14ac:dyDescent="0.25">
      <c r="A19" s="110">
        <v>2</v>
      </c>
      <c r="B19" s="113" t="s">
        <v>49</v>
      </c>
      <c r="C19" s="114" t="s">
        <v>51</v>
      </c>
      <c r="D19" s="115"/>
      <c r="E19" s="116">
        <v>100</v>
      </c>
      <c r="F19" s="112">
        <v>110</v>
      </c>
      <c r="G19" s="117">
        <v>18</v>
      </c>
      <c r="H19" s="117" t="s">
        <v>45</v>
      </c>
      <c r="I19" s="117">
        <f t="shared" ref="I19" si="5">G19/2</f>
        <v>9</v>
      </c>
      <c r="J19" s="117">
        <f t="shared" ref="J19" si="6">I19%*M19</f>
        <v>990</v>
      </c>
      <c r="K19" s="111">
        <f t="shared" ref="K19" si="7">G19/2</f>
        <v>9</v>
      </c>
      <c r="L19" s="117">
        <f t="shared" ref="L19" si="8">J19</f>
        <v>990</v>
      </c>
      <c r="M19" s="117">
        <f t="shared" ref="M19" si="9">E19*F19</f>
        <v>11000</v>
      </c>
    </row>
    <row r="20" spans="1:14" ht="24" customHeight="1" x14ac:dyDescent="0.25">
      <c r="A20" s="97"/>
      <c r="B20" s="104"/>
      <c r="C20" s="96"/>
      <c r="D20" s="102"/>
      <c r="E20" s="102"/>
      <c r="F20" s="107"/>
      <c r="G20" s="94"/>
      <c r="H20" s="94"/>
      <c r="I20" s="94"/>
      <c r="J20" s="94"/>
      <c r="K20" s="93"/>
      <c r="L20" s="94"/>
      <c r="M20" s="94"/>
    </row>
    <row r="21" spans="1:14" ht="27" customHeight="1" x14ac:dyDescent="0.25">
      <c r="A21" s="87"/>
      <c r="B21" s="86"/>
      <c r="C21" s="88"/>
      <c r="D21" s="88"/>
      <c r="E21" s="89"/>
      <c r="F21" s="90"/>
      <c r="G21" s="90"/>
      <c r="H21" s="91"/>
      <c r="I21" s="90"/>
      <c r="J21" s="90"/>
      <c r="K21" s="92"/>
      <c r="L21" s="90"/>
      <c r="M21" s="90"/>
    </row>
    <row r="22" spans="1:14" ht="21" x14ac:dyDescent="0.35">
      <c r="A22" s="121" t="s">
        <v>24</v>
      </c>
      <c r="B22" s="122"/>
      <c r="C22" s="26"/>
      <c r="D22" s="26"/>
      <c r="E22" s="27"/>
      <c r="F22" s="28" t="s">
        <v>16</v>
      </c>
      <c r="G22" s="28"/>
      <c r="H22" s="60"/>
      <c r="I22" s="37"/>
      <c r="J22" s="61"/>
      <c r="K22" s="30" t="s">
        <v>17</v>
      </c>
      <c r="L22" s="30"/>
      <c r="M22" s="31">
        <f>SUM(M18:M21)</f>
        <v>28640</v>
      </c>
    </row>
    <row r="23" spans="1:14" ht="21" x14ac:dyDescent="0.35">
      <c r="A23" s="78" t="s">
        <v>18</v>
      </c>
      <c r="B23" s="79"/>
      <c r="C23" s="26"/>
      <c r="D23" s="26"/>
      <c r="E23" s="27"/>
      <c r="F23" s="28"/>
      <c r="G23" s="28"/>
      <c r="H23" s="32"/>
      <c r="I23" s="28"/>
      <c r="J23" s="29"/>
      <c r="K23" s="64" t="s">
        <v>5</v>
      </c>
      <c r="L23" s="28"/>
      <c r="M23" s="33">
        <f>SUM(H18:H18)</f>
        <v>0</v>
      </c>
    </row>
    <row r="24" spans="1:14" ht="21" x14ac:dyDescent="0.35">
      <c r="A24" s="34" t="s">
        <v>44</v>
      </c>
      <c r="B24" s="35"/>
      <c r="C24" s="35"/>
      <c r="D24" s="35"/>
      <c r="E24" s="35"/>
      <c r="F24" s="35"/>
      <c r="G24" s="35"/>
      <c r="H24" s="32"/>
      <c r="I24" s="28"/>
      <c r="J24" s="29"/>
      <c r="K24" s="64" t="s">
        <v>6</v>
      </c>
      <c r="L24" s="28"/>
      <c r="M24" s="33">
        <f>SUM(J18:J21)</f>
        <v>2577.6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64" t="s">
        <v>7</v>
      </c>
      <c r="L25" s="28"/>
      <c r="M25" s="33">
        <f>SUM(L18:L21)</f>
        <v>2577.6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2"/>
      <c r="I26" s="28"/>
      <c r="J26" s="29"/>
      <c r="K26" s="37" t="s">
        <v>21</v>
      </c>
      <c r="L26" s="37"/>
      <c r="M26" s="38">
        <f>SUM(M22:M25)</f>
        <v>33795.199999999997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2"/>
      <c r="I27" s="28"/>
      <c r="J27" s="29"/>
      <c r="K27" s="41" t="s">
        <v>22</v>
      </c>
      <c r="L27" s="41"/>
      <c r="M27" s="42">
        <v>-0.2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33795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2024-10-22T15:02:21Z</dcterms:modified>
</cp:coreProperties>
</file>