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600" windowWidth="15015" windowHeight="7410"/>
  </bookViews>
  <sheets>
    <sheet name="ASSORTED" sheetId="2" r:id="rId1"/>
  </sheets>
  <definedNames>
    <definedName name="_xlnm.Print_Area" localSheetId="0">ASSORTED!$A$1:$L$37</definedName>
  </definedNames>
  <calcPr calcId="145621"/>
</workbook>
</file>

<file path=xl/calcChain.xml><?xml version="1.0" encoding="utf-8"?>
<calcChain xmlns="http://schemas.openxmlformats.org/spreadsheetml/2006/main">
  <c r="L31" i="2" l="1"/>
  <c r="L29" i="2"/>
  <c r="L27" i="2"/>
  <c r="L19" i="2"/>
  <c r="L20" i="2"/>
  <c r="L21" i="2"/>
  <c r="L22" i="2"/>
  <c r="L23" i="2"/>
  <c r="L24" i="2"/>
  <c r="L18" i="2"/>
  <c r="H19" i="2" l="1"/>
  <c r="H20" i="2"/>
  <c r="H21" i="2"/>
  <c r="H22" i="2"/>
  <c r="H23" i="2"/>
  <c r="H24" i="2"/>
  <c r="J19" i="2"/>
  <c r="J20" i="2"/>
  <c r="J21" i="2"/>
  <c r="J22" i="2"/>
  <c r="J23" i="2"/>
  <c r="J24" i="2"/>
  <c r="I19" i="2"/>
  <c r="K19" i="2" s="1"/>
  <c r="I20" i="2"/>
  <c r="K20" i="2" s="1"/>
  <c r="I21" i="2"/>
  <c r="K21" i="2" s="1"/>
  <c r="I22" i="2"/>
  <c r="K22" i="2" s="1"/>
  <c r="I23" i="2"/>
  <c r="K23" i="2" s="1"/>
  <c r="I24" i="2"/>
  <c r="K24" i="2" s="1"/>
  <c r="J18" i="2" l="1"/>
  <c r="H18" i="2"/>
  <c r="I18" i="2" l="1"/>
  <c r="K18" i="2" l="1"/>
  <c r="L30" i="2" s="1"/>
  <c r="L33" i="2" s="1"/>
</calcChain>
</file>

<file path=xl/sharedStrings.xml><?xml version="1.0" encoding="utf-8"?>
<sst xmlns="http://schemas.openxmlformats.org/spreadsheetml/2006/main" count="67" uniqueCount="59">
  <si>
    <t>CLIENT DETAILS</t>
  </si>
  <si>
    <t>SUPPLIER DETAILS</t>
  </si>
  <si>
    <t>Sr.</t>
  </si>
  <si>
    <t>ITEM</t>
  </si>
  <si>
    <t>QTY</t>
  </si>
  <si>
    <t>IGST</t>
  </si>
  <si>
    <t>CGST</t>
  </si>
  <si>
    <t>SGST</t>
  </si>
  <si>
    <t>GOODS</t>
  </si>
  <si>
    <t>No.</t>
  </si>
  <si>
    <t xml:space="preserve">   IN  DESCRIPTION</t>
  </si>
  <si>
    <t xml:space="preserve">IN </t>
  </si>
  <si>
    <t>%</t>
  </si>
  <si>
    <t>AMT</t>
  </si>
  <si>
    <t xml:space="preserve"> TOTAL</t>
  </si>
  <si>
    <t>NOS</t>
  </si>
  <si>
    <t xml:space="preserve">          </t>
  </si>
  <si>
    <t>GOODS TOTAL</t>
  </si>
  <si>
    <r>
      <t xml:space="preserve">1) Payment </t>
    </r>
    <r>
      <rPr>
        <sz val="14"/>
        <rFont val="Calibri"/>
        <family val="2"/>
      </rPr>
      <t>: 100% advance to confirm orders.</t>
    </r>
  </si>
  <si>
    <r>
      <t xml:space="preserve">3) Breakages </t>
    </r>
    <r>
      <rPr>
        <sz val="14"/>
        <rFont val="Calibri"/>
        <family val="2"/>
      </rPr>
      <t>: covered ex our warehouse / showroom.</t>
    </r>
  </si>
  <si>
    <r>
      <rPr>
        <b/>
        <sz val="14"/>
        <color indexed="8"/>
        <rFont val="Calibri"/>
        <family val="2"/>
      </rPr>
      <t xml:space="preserve">4) Freight       </t>
    </r>
    <r>
      <rPr>
        <sz val="14"/>
        <color indexed="8"/>
        <rFont val="Calibri"/>
        <family val="2"/>
      </rPr>
      <t>:  Extra as per actuals</t>
    </r>
  </si>
  <si>
    <t>TOTAL AMOUNT</t>
  </si>
  <si>
    <t>ROUND OFF</t>
  </si>
  <si>
    <t>AMOUNT</t>
  </si>
  <si>
    <t xml:space="preserve">TERMS : </t>
  </si>
  <si>
    <t>PAN                 :  AREPA2226M</t>
  </si>
  <si>
    <t>LEGAL NAME : Bharat Hukumchand Agarwal</t>
  </si>
  <si>
    <t>BHARAT AGARWAL - 07977271899 / 09823674722</t>
  </si>
  <si>
    <t xml:space="preserve">                                                 302, Satyam CHS , Maroli Church,</t>
  </si>
  <si>
    <t xml:space="preserve">                                                                         Mahul Road ,Chembur East,</t>
  </si>
  <si>
    <t xml:space="preserve">                                                                                Mumbai - 400074.</t>
  </si>
  <si>
    <t xml:space="preserve">                                                                  TEL:- 09823674722 / 07977271899</t>
  </si>
  <si>
    <r>
      <t xml:space="preserve">                                                                  </t>
    </r>
    <r>
      <rPr>
        <b/>
        <u/>
        <sz val="14"/>
        <rFont val="Calibri"/>
        <family val="2"/>
      </rPr>
      <t>QUOTATION / PROFORMA INVOICE</t>
    </r>
  </si>
  <si>
    <t>5) PACKING CHARGES EXTRA.</t>
  </si>
  <si>
    <r>
      <t xml:space="preserve">                                          </t>
    </r>
    <r>
      <rPr>
        <b/>
        <sz val="24"/>
        <rFont val="Calibri"/>
        <family val="2"/>
      </rPr>
      <t>HARMONY INTERNATIONAL</t>
    </r>
  </si>
  <si>
    <t>FOR HARMONY INTERNATIONAL</t>
  </si>
  <si>
    <t>GST NO           :  27AREPA2226M2ZY</t>
  </si>
  <si>
    <t>PRICE</t>
  </si>
  <si>
    <t>PER</t>
  </si>
  <si>
    <t>RATE</t>
  </si>
  <si>
    <t>K HOSPITALITY CORP</t>
  </si>
  <si>
    <r>
      <t xml:space="preserve">2) Delivery   </t>
    </r>
    <r>
      <rPr>
        <sz val="14"/>
        <rFont val="Calibri"/>
        <family val="2"/>
      </rPr>
      <t>: Within 07-15 Days.</t>
    </r>
  </si>
  <si>
    <t>MUMBAI</t>
  </si>
  <si>
    <t>SPECS</t>
  </si>
  <si>
    <t>DATE : 22.05.2024</t>
  </si>
  <si>
    <t>R1020</t>
  </si>
  <si>
    <t>TEA SPOON(VENUS)</t>
  </si>
  <si>
    <t>Old Fashioned Glass 300 ml.</t>
  </si>
  <si>
    <t>All purpose Red and White Wine Glasses 220 ml.</t>
  </si>
  <si>
    <t>Hi-Ball glass</t>
  </si>
  <si>
    <t>Shot glass 60ml</t>
  </si>
  <si>
    <t>Martini glass</t>
  </si>
  <si>
    <t>PORTION BOWL - 300 ML ( 5 inch DIA 300 ML)</t>
  </si>
  <si>
    <t>TEA SPOON(VENUS) or SS deep</t>
  </si>
  <si>
    <t>All-purpose Red and White Wine Glasses 220 ml.</t>
  </si>
  <si>
    <t>Ocean Hi Ball Glass, Set of 6, 300ml, Transparent</t>
  </si>
  <si>
    <t>Shot Glasses Set of 6, 60 ml, Square Shape Shooter Glasses, Heavy Small Size Glasses for Whiskey, Vodka, Espresso Shot, Gin, Liquor, Peg Measurement, Alcohol, (Square Shape, 60 ml, Set of 6)</t>
  </si>
  <si>
    <t>Martini Glasses Crystal Shine Clear Designer Cocktail and Martini Transparent Glass 190 ml</t>
  </si>
  <si>
    <t>Old Fashioned Glass 300 ml. / ocean</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</si>
</sst>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8"/>
      <name val="Calibri"/>
      <family val="2"/>
    </font>
    <font>
      <b/>
      <sz val="24"/>
      <name val="Calibri"/>
      <family val="2"/>
    </font>
    <font>
      <sz val="16"/>
      <name val="Arial Unicode MS"/>
      <family val="2"/>
    </font>
    <font>
      <sz val="10"/>
      <name val="Arial Unicode MS"/>
      <family val="2"/>
    </font>
    <font>
      <b/>
      <sz val="14"/>
      <name val="Calibri"/>
      <family val="2"/>
    </font>
    <font>
      <b/>
      <u/>
      <sz val="14"/>
      <name val="Calibri"/>
      <family val="2"/>
    </font>
    <font>
      <b/>
      <sz val="14"/>
      <name val="Arial Unicode MS"/>
      <family val="2"/>
    </font>
    <font>
      <sz val="14"/>
      <name val="Calibri"/>
      <family val="2"/>
    </font>
    <font>
      <b/>
      <sz val="12"/>
      <name val="Calibri"/>
      <family val="2"/>
    </font>
    <font>
      <sz val="12"/>
      <name val="Calibri"/>
      <family val="2"/>
    </font>
    <font>
      <b/>
      <sz val="16"/>
      <name val="Calibri"/>
      <family val="2"/>
    </font>
    <font>
      <sz val="16"/>
      <name val="Calibri"/>
      <family val="2"/>
    </font>
    <font>
      <sz val="14"/>
      <color indexed="8"/>
      <name val="Calibri"/>
      <family val="2"/>
    </font>
    <font>
      <b/>
      <sz val="14"/>
      <color indexed="8"/>
      <name val="Calibri"/>
      <family val="2"/>
    </font>
    <font>
      <b/>
      <u/>
      <sz val="14"/>
      <name val="Calibri"/>
      <family val="2"/>
      <scheme val="minor"/>
    </font>
    <font>
      <i/>
      <sz val="11"/>
      <color theme="1"/>
      <name val="Calibri"/>
      <family val="2"/>
      <scheme val="minor"/>
    </font>
    <font>
      <b/>
      <sz val="12"/>
      <color theme="1"/>
      <name val="Calibri"/>
      <family val="2"/>
      <scheme val="minor"/>
    </font>
    <font>
      <sz val="12"/>
      <color theme="1"/>
      <name val="Calibri"/>
      <family val="2"/>
      <scheme val="minor"/>
    </font>
    <font>
      <sz val="16"/>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4"/>
      <color rgb="FF26282A"/>
      <name val="Arial"/>
      <family val="2"/>
    </font>
    <font>
      <b/>
      <sz val="12"/>
      <color theme="1"/>
      <name val="Arial"/>
      <family val="2"/>
    </font>
    <font>
      <b/>
      <sz val="11"/>
      <color theme="1"/>
      <name val="Segoe UI"/>
      <family val="2"/>
    </font>
    <font>
      <sz val="10"/>
      <color rgb="FF000000"/>
      <name val="Segoe UI"/>
      <family val="2"/>
    </font>
    <font>
      <sz val="11"/>
      <name val="Calibri"/>
      <family val="2"/>
    </font>
    <font>
      <b/>
      <sz val="11"/>
      <color theme="1"/>
      <name val="Calibri"/>
      <family val="2"/>
      <scheme val="minor"/>
    </font>
    <font>
      <b/>
      <sz val="8"/>
      <color theme="1"/>
      <name val="Calibri"/>
      <family val="2"/>
      <scheme val="minor"/>
    </font>
    <font>
      <b/>
      <sz val="12"/>
      <color theme="1"/>
      <name val="Calibri"/>
      <family val="2"/>
    </font>
    <font>
      <b/>
      <sz val="11"/>
      <name val="Calibri"/>
      <family val="2"/>
      <scheme val="minor"/>
    </font>
    <font>
      <sz val="11"/>
      <color rgb="FF000000"/>
      <name val="Arial"/>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2">
    <xf numFmtId="0" fontId="0" fillId="0" borderId="0" xfId="0"/>
    <xf numFmtId="0" fontId="1" fillId="0" borderId="1" xfId="0" applyFont="1" applyBorder="1"/>
    <xf numFmtId="0" fontId="3" fillId="0" borderId="2" xfId="0" applyFont="1" applyBorder="1"/>
    <xf numFmtId="0" fontId="4" fillId="0" borderId="2" xfId="0" applyFont="1" applyBorder="1"/>
    <xf numFmtId="0" fontId="0" fillId="0" borderId="3" xfId="0" applyBorder="1"/>
    <xf numFmtId="0" fontId="5" fillId="0" borderId="4" xfId="0" applyFont="1" applyBorder="1"/>
    <xf numFmtId="0" fontId="5" fillId="0" borderId="0" xfId="0" applyFont="1" applyBorder="1"/>
    <xf numFmtId="0" fontId="0" fillId="0" borderId="5" xfId="0" applyBorder="1"/>
    <xf numFmtId="0" fontId="5" fillId="0" borderId="6" xfId="0" applyFont="1" applyBorder="1"/>
    <xf numFmtId="0" fontId="5" fillId="0" borderId="7" xfId="0" applyFont="1" applyBorder="1"/>
    <xf numFmtId="0" fontId="7" fillId="0" borderId="8" xfId="0" applyFont="1" applyBorder="1"/>
    <xf numFmtId="0" fontId="0" fillId="0" borderId="9" xfId="0" applyBorder="1"/>
    <xf numFmtId="0" fontId="5" fillId="0" borderId="1" xfId="0" applyFont="1" applyBorder="1"/>
    <xf numFmtId="0" fontId="15" fillId="0" borderId="2" xfId="0" applyFont="1" applyBorder="1"/>
    <xf numFmtId="0" fontId="0" fillId="0" borderId="0" xfId="0" applyBorder="1"/>
    <xf numFmtId="0" fontId="16" fillId="0" borderId="0" xfId="0" applyFont="1" applyBorder="1"/>
    <xf numFmtId="0" fontId="0" fillId="0" borderId="6" xfId="0" applyBorder="1"/>
    <xf numFmtId="0" fontId="0" fillId="0" borderId="10" xfId="0" applyBorder="1"/>
    <xf numFmtId="0" fontId="0" fillId="0" borderId="11" xfId="0" applyBorder="1"/>
    <xf numFmtId="0" fontId="0" fillId="0" borderId="2" xfId="0" applyBorder="1"/>
    <xf numFmtId="0" fontId="9" fillId="0" borderId="12" xfId="0" applyFont="1" applyBorder="1" applyAlignment="1" applyProtection="1">
      <alignment horizontal="center"/>
      <protection locked="0"/>
    </xf>
    <xf numFmtId="0" fontId="9" fillId="0" borderId="12" xfId="0" applyFont="1" applyBorder="1" applyAlignment="1">
      <alignment horizontal="center"/>
    </xf>
    <xf numFmtId="0" fontId="9" fillId="0" borderId="13" xfId="0" applyFont="1" applyBorder="1" applyAlignment="1" applyProtection="1">
      <alignment horizontal="center"/>
      <protection locked="0"/>
    </xf>
    <xf numFmtId="0" fontId="9" fillId="0" borderId="13" xfId="0" applyFont="1" applyBorder="1" applyAlignment="1">
      <alignment horizontal="center" vertical="center"/>
    </xf>
    <xf numFmtId="0" fontId="9" fillId="0" borderId="4" xfId="0" applyFont="1" applyBorder="1" applyAlignment="1">
      <alignment horizontal="center" vertical="center"/>
    </xf>
    <xf numFmtId="1" fontId="5" fillId="0" borderId="0" xfId="0" applyNumberFormat="1" applyFont="1" applyBorder="1" applyAlignment="1">
      <alignment horizontal="left"/>
    </xf>
    <xf numFmtId="0" fontId="19" fillId="0" borderId="0" xfId="0" applyFont="1" applyBorder="1"/>
    <xf numFmtId="0" fontId="11" fillId="0" borderId="0" xfId="0" applyFont="1" applyBorder="1" applyAlignment="1"/>
    <xf numFmtId="0" fontId="11" fillId="0" borderId="5" xfId="0" applyFont="1" applyBorder="1" applyAlignment="1"/>
    <xf numFmtId="0" fontId="11" fillId="0" borderId="8" xfId="0" applyFont="1" applyBorder="1" applyAlignment="1"/>
    <xf numFmtId="2" fontId="11" fillId="0" borderId="15" xfId="0" applyNumberFormat="1" applyFont="1" applyBorder="1" applyAlignment="1">
      <alignment horizontal="center"/>
    </xf>
    <xf numFmtId="0" fontId="8" fillId="0" borderId="0" xfId="0" applyFont="1" applyBorder="1" applyAlignment="1"/>
    <xf numFmtId="2" fontId="5" fillId="0" borderId="13" xfId="0" applyNumberFormat="1" applyFont="1" applyBorder="1" applyAlignment="1">
      <alignment horizontal="center"/>
    </xf>
    <xf numFmtId="0" fontId="5" fillId="0" borderId="4" xfId="0" applyFont="1" applyBorder="1" applyAlignment="1">
      <alignment horizontal="left"/>
    </xf>
    <xf numFmtId="0" fontId="5" fillId="0" borderId="0" xfId="0" applyFont="1" applyBorder="1" applyAlignment="1">
      <alignment horizontal="left" wrapText="1"/>
    </xf>
    <xf numFmtId="0" fontId="13" fillId="0" borderId="4" xfId="0" applyFont="1" applyBorder="1"/>
    <xf numFmtId="0" fontId="11" fillId="0" borderId="2" xfId="0" applyFont="1" applyBorder="1" applyAlignment="1"/>
    <xf numFmtId="2" fontId="11" fillId="0" borderId="12" xfId="0" applyNumberFormat="1" applyFont="1" applyBorder="1" applyAlignment="1">
      <alignment horizontal="center"/>
    </xf>
    <xf numFmtId="0" fontId="20" fillId="0" borderId="4" xfId="0" applyFont="1" applyBorder="1" applyAlignment="1"/>
    <xf numFmtId="0" fontId="21" fillId="0" borderId="0" xfId="0" applyFont="1" applyBorder="1" applyAlignment="1">
      <alignment horizontal="left"/>
    </xf>
    <xf numFmtId="0" fontId="11" fillId="0" borderId="6" xfId="0" applyFont="1" applyBorder="1" applyAlignment="1"/>
    <xf numFmtId="2" fontId="11" fillId="0" borderId="14" xfId="0" applyNumberFormat="1" applyFont="1" applyBorder="1" applyAlignment="1">
      <alignment horizontal="center"/>
    </xf>
    <xf numFmtId="0" fontId="21" fillId="0" borderId="10" xfId="0" applyFont="1" applyBorder="1" applyAlignment="1">
      <alignment horizontal="left" vertical="center"/>
    </xf>
    <xf numFmtId="0" fontId="21" fillId="0" borderId="6" xfId="0" applyFont="1" applyBorder="1" applyAlignment="1">
      <alignment horizontal="left" vertical="center"/>
    </xf>
    <xf numFmtId="0" fontId="1" fillId="0" borderId="6" xfId="0" applyFont="1" applyBorder="1" applyAlignment="1"/>
    <xf numFmtId="0" fontId="1" fillId="0" borderId="11" xfId="0" applyFont="1" applyBorder="1" applyAlignment="1"/>
    <xf numFmtId="0" fontId="1" fillId="0" borderId="8" xfId="0" applyFont="1" applyBorder="1" applyAlignment="1"/>
    <xf numFmtId="2" fontId="1" fillId="0" borderId="15" xfId="0" applyNumberFormat="1" applyFont="1" applyBorder="1" applyAlignment="1">
      <alignment horizont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1" fillId="0" borderId="4" xfId="0" applyFont="1" applyBorder="1"/>
    <xf numFmtId="0" fontId="11" fillId="0" borderId="0" xfId="0" applyFont="1" applyBorder="1"/>
    <xf numFmtId="0" fontId="0" fillId="0" borderId="4" xfId="0" applyBorder="1"/>
    <xf numFmtId="0" fontId="11" fillId="0" borderId="10" xfId="0" applyFont="1" applyBorder="1"/>
    <xf numFmtId="0" fontId="11" fillId="0" borderId="6" xfId="0" applyFont="1" applyBorder="1"/>
    <xf numFmtId="0" fontId="8" fillId="0" borderId="4" xfId="0" applyFont="1" applyBorder="1" applyAlignment="1">
      <alignment horizontal="left"/>
    </xf>
    <xf numFmtId="0" fontId="8" fillId="0" borderId="0" xfId="0" applyFont="1" applyBorder="1" applyAlignment="1">
      <alignment horizontal="left"/>
    </xf>
    <xf numFmtId="0" fontId="8" fillId="0" borderId="5" xfId="0" applyFont="1" applyBorder="1" applyAlignment="1">
      <alignment horizontal="left"/>
    </xf>
    <xf numFmtId="0" fontId="12" fillId="0" borderId="8" xfId="0" applyFont="1" applyBorder="1" applyAlignment="1"/>
    <xf numFmtId="0" fontId="12" fillId="0" borderId="2" xfId="0" applyFont="1" applyBorder="1" applyAlignment="1"/>
    <xf numFmtId="0" fontId="12" fillId="0" borderId="6" xfId="0" applyFont="1" applyBorder="1" applyAlignment="1"/>
    <xf numFmtId="0" fontId="11" fillId="0" borderId="3" xfId="0" applyFont="1" applyBorder="1" applyAlignment="1"/>
    <xf numFmtId="0" fontId="12" fillId="0" borderId="0" xfId="0" applyFont="1" applyBorder="1" applyAlignment="1"/>
    <xf numFmtId="0" fontId="5" fillId="0" borderId="4" xfId="0" applyFont="1" applyBorder="1" applyAlignment="1"/>
    <xf numFmtId="0" fontId="5" fillId="0" borderId="0" xfId="0" applyFont="1" applyBorder="1" applyAlignment="1"/>
    <xf numFmtId="1" fontId="6" fillId="0" borderId="1" xfId="0" applyNumberFormat="1" applyFont="1" applyBorder="1" applyAlignment="1"/>
    <xf numFmtId="1" fontId="6" fillId="0" borderId="2" xfId="0" applyNumberFormat="1" applyFont="1" applyBorder="1" applyAlignment="1"/>
    <xf numFmtId="1" fontId="6" fillId="0" borderId="3" xfId="0" applyNumberFormat="1" applyFont="1" applyBorder="1" applyAlignment="1"/>
    <xf numFmtId="1" fontId="8" fillId="0" borderId="4" xfId="0" applyNumberFormat="1" applyFont="1" applyBorder="1" applyAlignment="1"/>
    <xf numFmtId="1" fontId="8" fillId="0" borderId="0" xfId="0" applyNumberFormat="1" applyFont="1" applyBorder="1" applyAlignment="1"/>
    <xf numFmtId="1" fontId="8" fillId="0" borderId="5" xfId="0" applyNumberFormat="1" applyFont="1" applyBorder="1" applyAlignment="1"/>
    <xf numFmtId="0" fontId="8" fillId="0" borderId="4" xfId="0" applyFont="1" applyBorder="1" applyAlignment="1"/>
    <xf numFmtId="0" fontId="8" fillId="0" borderId="5" xfId="0" applyFont="1" applyBorder="1" applyAlignment="1"/>
    <xf numFmtId="0" fontId="20" fillId="0" borderId="0" xfId="0" applyFont="1" applyBorder="1" applyAlignment="1"/>
    <xf numFmtId="0" fontId="20" fillId="0" borderId="5" xfId="0" applyFont="1" applyBorder="1" applyAlignment="1"/>
    <xf numFmtId="1" fontId="5" fillId="0" borderId="7" xfId="0" applyNumberFormat="1" applyFont="1" applyBorder="1" applyAlignment="1"/>
    <xf numFmtId="1" fontId="5" fillId="0" borderId="8" xfId="0" applyNumberFormat="1" applyFont="1" applyBorder="1" applyAlignment="1"/>
    <xf numFmtId="1" fontId="5" fillId="0" borderId="9" xfId="0" applyNumberFormat="1" applyFont="1" applyBorder="1" applyAlignment="1"/>
    <xf numFmtId="1" fontId="5" fillId="0" borderId="4" xfId="0" applyNumberFormat="1" applyFont="1" applyBorder="1" applyAlignment="1"/>
    <xf numFmtId="1" fontId="5" fillId="0" borderId="0" xfId="0" applyNumberFormat="1" applyFont="1" applyBorder="1" applyAlignment="1"/>
    <xf numFmtId="0" fontId="9" fillId="0" borderId="5" xfId="0" applyFont="1" applyBorder="1" applyAlignment="1" applyProtection="1">
      <alignment horizontal="center"/>
      <protection locked="0"/>
    </xf>
    <xf numFmtId="0" fontId="23" fillId="0" borderId="4" xfId="0" applyFont="1" applyBorder="1"/>
    <xf numFmtId="0" fontId="16" fillId="0" borderId="4" xfId="0" applyFont="1" applyBorder="1"/>
    <xf numFmtId="0" fontId="25" fillId="0" borderId="0" xfId="0" applyFont="1" applyBorder="1"/>
    <xf numFmtId="0" fontId="17" fillId="0" borderId="4" xfId="0" applyFont="1" applyFill="1" applyBorder="1"/>
    <xf numFmtId="0" fontId="22" fillId="0" borderId="14" xfId="0" applyFont="1" applyBorder="1" applyAlignment="1">
      <alignment vertical="top"/>
    </xf>
    <xf numFmtId="0" fontId="0" fillId="0" borderId="14" xfId="0" applyBorder="1" applyAlignment="1">
      <alignment horizontal="center" vertical="top"/>
    </xf>
    <xf numFmtId="0" fontId="26" fillId="3" borderId="14" xfId="0" applyFont="1" applyFill="1" applyBorder="1" applyAlignment="1">
      <alignment horizontal="center" vertical="center"/>
    </xf>
    <xf numFmtId="0" fontId="22" fillId="0" borderId="14" xfId="0" applyFont="1" applyBorder="1" applyAlignment="1">
      <alignment horizontal="center" vertical="top"/>
    </xf>
    <xf numFmtId="2" fontId="18" fillId="0" borderId="14" xfId="0" applyNumberFormat="1" applyFont="1" applyBorder="1" applyAlignment="1">
      <alignment horizontal="center" vertical="top"/>
    </xf>
    <xf numFmtId="2" fontId="18" fillId="0" borderId="14" xfId="0" applyNumberFormat="1" applyFont="1" applyBorder="1" applyAlignment="1">
      <alignment horizontal="center" vertical="center"/>
    </xf>
    <xf numFmtId="2" fontId="10" fillId="2" borderId="14" xfId="0" applyNumberFormat="1" applyFont="1" applyFill="1" applyBorder="1" applyAlignment="1">
      <alignment horizontal="center" vertical="top"/>
    </xf>
    <xf numFmtId="2" fontId="27" fillId="2" borderId="15" xfId="0" applyNumberFormat="1" applyFont="1" applyFill="1" applyBorder="1" applyAlignment="1">
      <alignment horizontal="center" vertical="center"/>
    </xf>
    <xf numFmtId="2" fontId="0" fillId="2" borderId="15" xfId="0" applyNumberFormat="1" applyFont="1" applyFill="1" applyBorder="1" applyAlignment="1">
      <alignment horizontal="center" vertical="center"/>
    </xf>
    <xf numFmtId="0" fontId="9" fillId="0" borderId="4" xfId="0" applyFont="1" applyBorder="1" applyAlignment="1" applyProtection="1">
      <alignment horizontal="center"/>
      <protection locked="0"/>
    </xf>
    <xf numFmtId="0" fontId="17" fillId="0" borderId="0" xfId="0" applyFont="1"/>
    <xf numFmtId="0" fontId="28" fillId="0" borderId="0" xfId="0" applyFont="1" applyBorder="1"/>
    <xf numFmtId="0" fontId="29" fillId="0" borderId="0" xfId="0" applyFont="1" applyBorder="1"/>
    <xf numFmtId="0" fontId="17" fillId="0" borderId="0" xfId="0" applyFont="1" applyBorder="1"/>
    <xf numFmtId="0" fontId="30" fillId="0" borderId="12" xfId="0" applyFont="1" applyBorder="1" applyAlignment="1" applyProtection="1">
      <alignment horizontal="center"/>
      <protection locked="0"/>
    </xf>
    <xf numFmtId="0" fontId="30" fillId="0" borderId="13" xfId="0" applyFont="1" applyBorder="1" applyAlignment="1" applyProtection="1">
      <alignment horizontal="center"/>
      <protection locked="0"/>
    </xf>
    <xf numFmtId="0" fontId="24" fillId="0" borderId="0" xfId="0" applyFont="1" applyBorder="1" applyAlignment="1">
      <alignment vertical="center"/>
    </xf>
    <xf numFmtId="0" fontId="24" fillId="0" borderId="6" xfId="0" applyFont="1" applyBorder="1" applyAlignment="1">
      <alignment vertical="center"/>
    </xf>
    <xf numFmtId="0" fontId="27" fillId="2" borderId="14" xfId="0" applyFont="1" applyFill="1" applyBorder="1" applyAlignment="1" applyProtection="1">
      <alignment horizontal="center" vertical="center"/>
      <protection locked="0"/>
    </xf>
    <xf numFmtId="0" fontId="0" fillId="0" borderId="14" xfId="0" applyBorder="1" applyAlignment="1">
      <alignment horizontal="left" vertical="center" wrapText="1"/>
    </xf>
    <xf numFmtId="0" fontId="0" fillId="0" borderId="14" xfId="0" applyBorder="1" applyAlignment="1">
      <alignment horizontal="center" vertical="center"/>
    </xf>
    <xf numFmtId="0" fontId="31" fillId="0" borderId="14" xfId="0" applyFont="1" applyBorder="1" applyAlignment="1">
      <alignment horizontal="center" vertical="center" wrapText="1"/>
    </xf>
    <xf numFmtId="2" fontId="28" fillId="2" borderId="14" xfId="0" applyNumberFormat="1" applyFont="1" applyFill="1" applyBorder="1" applyAlignment="1">
      <alignment horizontal="center" vertical="center"/>
    </xf>
    <xf numFmtId="2" fontId="0" fillId="2" borderId="14" xfId="0" applyNumberFormat="1" applyFont="1" applyFill="1" applyBorder="1" applyAlignment="1">
      <alignment horizontal="center" vertical="center"/>
    </xf>
    <xf numFmtId="2" fontId="27" fillId="2" borderId="14" xfId="0" applyNumberFormat="1" applyFont="1" applyFill="1" applyBorder="1" applyAlignment="1">
      <alignment horizontal="center" vertical="center"/>
    </xf>
    <xf numFmtId="0" fontId="32" fillId="3" borderId="15" xfId="0" applyFont="1" applyFill="1" applyBorder="1" applyAlignment="1">
      <alignment horizontal="center" vertical="center"/>
    </xf>
    <xf numFmtId="0" fontId="0" fillId="0" borderId="0" xfId="0" applyAlignment="1">
      <alignment vertical="center"/>
    </xf>
    <xf numFmtId="0" fontId="27" fillId="2" borderId="7" xfId="0" applyFont="1" applyFill="1" applyBorder="1" applyAlignment="1" applyProtection="1">
      <alignment horizontal="center" vertical="center"/>
      <protection locked="0"/>
    </xf>
    <xf numFmtId="0" fontId="33" fillId="0" borderId="15" xfId="0" applyFont="1" applyBorder="1" applyAlignment="1">
      <alignment horizontal="left" vertical="center" wrapText="1"/>
    </xf>
    <xf numFmtId="0" fontId="27" fillId="2" borderId="10" xfId="0" applyFont="1" applyFill="1" applyBorder="1" applyAlignment="1" applyProtection="1">
      <alignment horizontal="center" vertical="center"/>
      <protection locked="0"/>
    </xf>
    <xf numFmtId="0" fontId="33" fillId="0" borderId="14" xfId="0" applyFont="1" applyBorder="1" applyAlignment="1">
      <alignment horizontal="left" vertical="center" wrapText="1"/>
    </xf>
    <xf numFmtId="0" fontId="32" fillId="3" borderId="14" xfId="0" applyFont="1" applyFill="1" applyBorder="1" applyAlignment="1">
      <alignment horizontal="center" vertical="center"/>
    </xf>
    <xf numFmtId="0" fontId="17" fillId="0" borderId="7" xfId="0" applyFont="1" applyBorder="1" applyAlignment="1">
      <alignment horizontal="center"/>
    </xf>
    <xf numFmtId="0" fontId="17" fillId="0" borderId="9" xfId="0" applyFont="1" applyBorder="1" applyAlignment="1">
      <alignment horizontal="center"/>
    </xf>
    <xf numFmtId="1" fontId="6" fillId="0" borderId="4" xfId="0" applyNumberFormat="1" applyFont="1" applyBorder="1" applyAlignment="1">
      <alignment horizontal="left"/>
    </xf>
    <xf numFmtId="1" fontId="6" fillId="0" borderId="0"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topLeftCell="A24" zoomScaleNormal="100" workbookViewId="0">
      <selection activeCell="L33" sqref="L33"/>
    </sheetView>
  </sheetViews>
  <sheetFormatPr defaultRowHeight="15" x14ac:dyDescent="0.25"/>
  <cols>
    <col min="1" max="1" width="6.42578125" customWidth="1"/>
    <col min="2" max="2" width="28.7109375" customWidth="1"/>
    <col min="3" max="3" width="25" customWidth="1"/>
    <col min="4" max="4" width="8.140625" customWidth="1"/>
    <col min="5" max="5" width="10.7109375" customWidth="1"/>
    <col min="10" max="10" width="10.42578125" customWidth="1"/>
    <col min="11" max="11" width="11" customWidth="1"/>
    <col min="12" max="12" width="17.7109375" customWidth="1"/>
    <col min="13" max="13" width="11" customWidth="1"/>
  </cols>
  <sheetData>
    <row r="1" spans="1:12" ht="31.5" x14ac:dyDescent="0.5">
      <c r="A1" s="1" t="s">
        <v>34</v>
      </c>
      <c r="B1" s="2"/>
      <c r="C1" s="2"/>
      <c r="D1" s="2"/>
      <c r="E1" s="2"/>
      <c r="F1" s="3"/>
      <c r="G1" s="3"/>
      <c r="H1" s="3"/>
      <c r="I1" s="3"/>
      <c r="J1" s="3"/>
      <c r="K1" s="3"/>
      <c r="L1" s="4"/>
    </row>
    <row r="2" spans="1:12" ht="18.75" x14ac:dyDescent="0.3">
      <c r="A2" s="82" t="s">
        <v>28</v>
      </c>
      <c r="B2" s="6"/>
      <c r="C2" s="6"/>
      <c r="D2" s="6"/>
      <c r="E2" s="6"/>
      <c r="F2" s="6"/>
      <c r="G2" s="6"/>
      <c r="H2" s="6"/>
      <c r="I2" s="6"/>
      <c r="J2" s="6"/>
      <c r="K2" s="6"/>
      <c r="L2" s="7"/>
    </row>
    <row r="3" spans="1:12" ht="18.75" x14ac:dyDescent="0.3">
      <c r="A3" s="5" t="s">
        <v>29</v>
      </c>
      <c r="B3" s="6"/>
      <c r="C3" s="6"/>
      <c r="D3" s="6"/>
      <c r="E3" s="6"/>
      <c r="F3" s="6"/>
      <c r="G3" s="6"/>
      <c r="H3" s="6"/>
      <c r="I3" s="6"/>
      <c r="J3" s="6"/>
      <c r="K3" s="6"/>
      <c r="L3" s="7"/>
    </row>
    <row r="4" spans="1:12" ht="18.75" x14ac:dyDescent="0.3">
      <c r="A4" s="5" t="s">
        <v>30</v>
      </c>
      <c r="B4" s="6"/>
      <c r="C4" s="6"/>
      <c r="D4" s="6"/>
      <c r="E4" s="6"/>
      <c r="F4" s="6"/>
      <c r="G4" s="6"/>
      <c r="H4" s="6"/>
      <c r="I4" s="6"/>
      <c r="J4" s="6"/>
      <c r="K4" s="6"/>
      <c r="L4" s="7"/>
    </row>
    <row r="5" spans="1:12" ht="18.75" x14ac:dyDescent="0.3">
      <c r="A5" s="64"/>
      <c r="B5" s="65"/>
      <c r="C5" s="65"/>
      <c r="D5" s="65"/>
      <c r="E5" s="65"/>
      <c r="F5" s="65"/>
      <c r="G5" s="65"/>
      <c r="H5" s="6"/>
      <c r="I5" s="6"/>
      <c r="J5" s="6"/>
      <c r="K5" s="6"/>
      <c r="L5" s="7"/>
    </row>
    <row r="6" spans="1:12" ht="18.75" x14ac:dyDescent="0.3">
      <c r="A6" s="5" t="s">
        <v>31</v>
      </c>
      <c r="B6" s="6"/>
      <c r="C6" s="6"/>
      <c r="D6" s="8"/>
      <c r="E6" s="6"/>
      <c r="F6" s="6"/>
      <c r="G6" s="6"/>
      <c r="H6" s="6"/>
      <c r="I6" s="6"/>
      <c r="J6" s="6"/>
      <c r="K6" s="6"/>
      <c r="L6" s="7"/>
    </row>
    <row r="7" spans="1:12" ht="20.25" x14ac:dyDescent="0.35">
      <c r="A7" s="9" t="s">
        <v>32</v>
      </c>
      <c r="B7" s="10"/>
      <c r="C7" s="10"/>
      <c r="D7" s="10"/>
      <c r="E7" s="10"/>
      <c r="F7" s="10"/>
      <c r="G7" s="10"/>
      <c r="H7" s="10"/>
      <c r="I7" s="10"/>
      <c r="J7" s="10"/>
      <c r="K7" s="10"/>
      <c r="L7" s="11"/>
    </row>
    <row r="8" spans="1:12" ht="18.75" x14ac:dyDescent="0.3">
      <c r="A8" s="12"/>
      <c r="B8" s="13" t="s">
        <v>0</v>
      </c>
      <c r="C8" s="13"/>
      <c r="D8" s="66" t="s">
        <v>1</v>
      </c>
      <c r="E8" s="67"/>
      <c r="F8" s="67"/>
      <c r="G8" s="67"/>
      <c r="H8" s="67"/>
      <c r="I8" s="67"/>
      <c r="J8" s="67"/>
      <c r="K8" s="67"/>
      <c r="L8" s="68"/>
    </row>
    <row r="9" spans="1:12" ht="18.75" x14ac:dyDescent="0.3">
      <c r="A9" s="5"/>
      <c r="B9" s="96" t="s">
        <v>40</v>
      </c>
      <c r="C9" s="97"/>
      <c r="D9" s="69" t="s">
        <v>36</v>
      </c>
      <c r="E9" s="70"/>
      <c r="F9" s="70"/>
      <c r="G9" s="70"/>
      <c r="H9" s="70"/>
      <c r="I9" s="70"/>
      <c r="J9" s="70"/>
      <c r="K9" s="70"/>
      <c r="L9" s="71"/>
    </row>
    <row r="10" spans="1:12" ht="18.75" x14ac:dyDescent="0.3">
      <c r="A10" s="5"/>
      <c r="B10" s="99" t="s">
        <v>42</v>
      </c>
      <c r="C10" s="98"/>
      <c r="D10" s="72" t="s">
        <v>25</v>
      </c>
      <c r="E10" s="31"/>
      <c r="F10" s="31"/>
      <c r="G10" s="31"/>
      <c r="H10" s="31"/>
      <c r="I10" s="31"/>
      <c r="J10" s="31"/>
      <c r="K10" s="31"/>
      <c r="L10" s="73"/>
    </row>
    <row r="11" spans="1:12" ht="18.75" x14ac:dyDescent="0.3">
      <c r="A11" s="83"/>
      <c r="B11" s="84"/>
      <c r="C11" s="15"/>
      <c r="D11" s="56" t="s">
        <v>26</v>
      </c>
      <c r="E11" s="57"/>
      <c r="F11" s="57"/>
      <c r="G11" s="57"/>
      <c r="H11" s="57"/>
      <c r="I11" s="57"/>
      <c r="J11" s="57"/>
      <c r="K11" s="57"/>
      <c r="L11" s="58"/>
    </row>
    <row r="12" spans="1:12" ht="18.75" x14ac:dyDescent="0.3">
      <c r="A12" s="53"/>
      <c r="B12" s="102" t="s">
        <v>45</v>
      </c>
      <c r="C12" s="14"/>
      <c r="D12" s="38"/>
      <c r="E12" s="74"/>
      <c r="F12" s="74"/>
      <c r="G12" s="74"/>
      <c r="H12" s="74"/>
      <c r="I12" s="74"/>
      <c r="J12" s="74"/>
      <c r="K12" s="74"/>
      <c r="L12" s="75"/>
    </row>
    <row r="13" spans="1:12" ht="21.75" customHeight="1" x14ac:dyDescent="0.25">
      <c r="A13" s="85"/>
      <c r="B13" s="103"/>
      <c r="C13" s="14"/>
      <c r="D13" s="17"/>
      <c r="E13" s="14"/>
      <c r="F13" s="14"/>
      <c r="G13" s="14"/>
      <c r="H13" s="14"/>
      <c r="I13" s="14"/>
      <c r="J13" s="14"/>
      <c r="K13" s="14"/>
      <c r="L13" s="18"/>
    </row>
    <row r="14" spans="1:12" ht="18.75" x14ac:dyDescent="0.3">
      <c r="A14" s="12"/>
      <c r="B14" s="14"/>
      <c r="C14" s="19"/>
      <c r="D14" s="76" t="s">
        <v>44</v>
      </c>
      <c r="E14" s="77"/>
      <c r="F14" s="77"/>
      <c r="G14" s="77"/>
      <c r="H14" s="77"/>
      <c r="I14" s="77"/>
      <c r="J14" s="77"/>
      <c r="K14" s="77"/>
      <c r="L14" s="78"/>
    </row>
    <row r="15" spans="1:12" ht="15.75" x14ac:dyDescent="0.25">
      <c r="A15" s="20" t="s">
        <v>2</v>
      </c>
      <c r="B15" s="20" t="s">
        <v>3</v>
      </c>
      <c r="C15" s="20"/>
      <c r="D15" s="20" t="s">
        <v>4</v>
      </c>
      <c r="E15" s="100" t="s">
        <v>39</v>
      </c>
      <c r="F15" s="118" t="s">
        <v>5</v>
      </c>
      <c r="G15" s="119"/>
      <c r="H15" s="118" t="s">
        <v>6</v>
      </c>
      <c r="I15" s="119"/>
      <c r="J15" s="118" t="s">
        <v>7</v>
      </c>
      <c r="K15" s="119"/>
      <c r="L15" s="21" t="s">
        <v>8</v>
      </c>
    </row>
    <row r="16" spans="1:12" ht="15.75" x14ac:dyDescent="0.25">
      <c r="A16" s="22" t="s">
        <v>9</v>
      </c>
      <c r="B16" s="22" t="s">
        <v>10</v>
      </c>
      <c r="C16" s="22" t="s">
        <v>43</v>
      </c>
      <c r="D16" s="22" t="s">
        <v>11</v>
      </c>
      <c r="E16" s="101" t="s">
        <v>38</v>
      </c>
      <c r="F16" s="23" t="s">
        <v>12</v>
      </c>
      <c r="G16" s="23" t="s">
        <v>13</v>
      </c>
      <c r="H16" s="24" t="s">
        <v>12</v>
      </c>
      <c r="I16" s="23" t="s">
        <v>13</v>
      </c>
      <c r="J16" s="24" t="s">
        <v>12</v>
      </c>
      <c r="K16" s="23" t="s">
        <v>13</v>
      </c>
      <c r="L16" s="23" t="s">
        <v>14</v>
      </c>
    </row>
    <row r="17" spans="1:12" ht="15.75" x14ac:dyDescent="0.25">
      <c r="A17" s="95"/>
      <c r="B17" s="22"/>
      <c r="C17" s="81"/>
      <c r="D17" s="81" t="s">
        <v>15</v>
      </c>
      <c r="E17" s="101" t="s">
        <v>37</v>
      </c>
      <c r="F17" s="23"/>
      <c r="G17" s="23"/>
      <c r="H17" s="24"/>
      <c r="I17" s="23"/>
      <c r="J17" s="24"/>
      <c r="K17" s="23"/>
      <c r="L17" s="23"/>
    </row>
    <row r="18" spans="1:12" s="112" customFormat="1" ht="44.25" customHeight="1" x14ac:dyDescent="0.25">
      <c r="A18" s="113">
        <v>1</v>
      </c>
      <c r="B18" s="114" t="s">
        <v>46</v>
      </c>
      <c r="C18" s="114" t="s">
        <v>53</v>
      </c>
      <c r="D18" s="111">
        <v>500</v>
      </c>
      <c r="E18" s="94">
        <v>36</v>
      </c>
      <c r="F18" s="94">
        <v>18</v>
      </c>
      <c r="G18" s="94">
        <v>0</v>
      </c>
      <c r="H18" s="94">
        <f t="shared" ref="H18:H24" si="0">F18/2</f>
        <v>9</v>
      </c>
      <c r="I18" s="94">
        <f>H18%*L18</f>
        <v>1620</v>
      </c>
      <c r="J18" s="93">
        <f t="shared" ref="J18:J24" si="1">F18/2</f>
        <v>9</v>
      </c>
      <c r="K18" s="94">
        <f>I18</f>
        <v>1620</v>
      </c>
      <c r="L18" s="94">
        <f>D18*E18</f>
        <v>18000</v>
      </c>
    </row>
    <row r="19" spans="1:12" s="112" customFormat="1" ht="44.25" customHeight="1" x14ac:dyDescent="0.25">
      <c r="A19" s="113">
        <v>2</v>
      </c>
      <c r="B19" s="114" t="s">
        <v>47</v>
      </c>
      <c r="C19" s="114" t="s">
        <v>58</v>
      </c>
      <c r="D19" s="111">
        <v>150</v>
      </c>
      <c r="E19" s="94">
        <v>61</v>
      </c>
      <c r="F19" s="94">
        <v>18</v>
      </c>
      <c r="G19" s="94">
        <v>0</v>
      </c>
      <c r="H19" s="94">
        <f t="shared" si="0"/>
        <v>9</v>
      </c>
      <c r="I19" s="94">
        <f t="shared" ref="I19:I24" si="2">H19%*L19</f>
        <v>823.5</v>
      </c>
      <c r="J19" s="93">
        <f t="shared" si="1"/>
        <v>9</v>
      </c>
      <c r="K19" s="94">
        <f t="shared" ref="K19:K24" si="3">I19</f>
        <v>823.5</v>
      </c>
      <c r="L19" s="94">
        <f t="shared" ref="L19:L24" si="4">D19*E19</f>
        <v>9150</v>
      </c>
    </row>
    <row r="20" spans="1:12" s="112" customFormat="1" ht="55.5" customHeight="1" x14ac:dyDescent="0.25">
      <c r="A20" s="115">
        <v>3</v>
      </c>
      <c r="B20" s="116" t="s">
        <v>48</v>
      </c>
      <c r="C20" s="116" t="s">
        <v>54</v>
      </c>
      <c r="D20" s="117">
        <v>60</v>
      </c>
      <c r="E20" s="94">
        <v>106</v>
      </c>
      <c r="F20" s="94">
        <v>18</v>
      </c>
      <c r="G20" s="94">
        <v>0</v>
      </c>
      <c r="H20" s="94">
        <f t="shared" si="0"/>
        <v>9</v>
      </c>
      <c r="I20" s="94">
        <f t="shared" si="2"/>
        <v>572.4</v>
      </c>
      <c r="J20" s="93">
        <f t="shared" si="1"/>
        <v>9</v>
      </c>
      <c r="K20" s="94">
        <f t="shared" si="3"/>
        <v>572.4</v>
      </c>
      <c r="L20" s="94">
        <f t="shared" si="4"/>
        <v>6360</v>
      </c>
    </row>
    <row r="21" spans="1:12" s="112" customFormat="1" ht="47.25" customHeight="1" x14ac:dyDescent="0.25">
      <c r="A21" s="115">
        <v>4</v>
      </c>
      <c r="B21" s="116" t="s">
        <v>49</v>
      </c>
      <c r="C21" s="116" t="s">
        <v>55</v>
      </c>
      <c r="D21" s="117">
        <v>150</v>
      </c>
      <c r="E21" s="94">
        <v>47</v>
      </c>
      <c r="F21" s="94">
        <v>18</v>
      </c>
      <c r="G21" s="94">
        <v>0</v>
      </c>
      <c r="H21" s="94">
        <f t="shared" si="0"/>
        <v>9</v>
      </c>
      <c r="I21" s="94">
        <f t="shared" si="2"/>
        <v>634.5</v>
      </c>
      <c r="J21" s="93">
        <f t="shared" si="1"/>
        <v>9</v>
      </c>
      <c r="K21" s="94">
        <f t="shared" si="3"/>
        <v>634.5</v>
      </c>
      <c r="L21" s="94">
        <f t="shared" si="4"/>
        <v>7050</v>
      </c>
    </row>
    <row r="22" spans="1:12" s="112" customFormat="1" ht="153" customHeight="1" x14ac:dyDescent="0.25">
      <c r="A22" s="115">
        <v>5</v>
      </c>
      <c r="B22" s="116" t="s">
        <v>50</v>
      </c>
      <c r="C22" s="116" t="s">
        <v>56</v>
      </c>
      <c r="D22" s="117">
        <v>24</v>
      </c>
      <c r="E22" s="94">
        <v>54</v>
      </c>
      <c r="F22" s="94">
        <v>18</v>
      </c>
      <c r="G22" s="94">
        <v>0</v>
      </c>
      <c r="H22" s="94">
        <f t="shared" si="0"/>
        <v>9</v>
      </c>
      <c r="I22" s="94">
        <f t="shared" si="2"/>
        <v>116.64</v>
      </c>
      <c r="J22" s="93">
        <f t="shared" si="1"/>
        <v>9</v>
      </c>
      <c r="K22" s="94">
        <f t="shared" si="3"/>
        <v>116.64</v>
      </c>
      <c r="L22" s="94">
        <f t="shared" si="4"/>
        <v>1296</v>
      </c>
    </row>
    <row r="23" spans="1:12" s="112" customFormat="1" ht="63.75" customHeight="1" x14ac:dyDescent="0.25">
      <c r="A23" s="115">
        <v>6</v>
      </c>
      <c r="B23" s="116" t="s">
        <v>51</v>
      </c>
      <c r="C23" s="116" t="s">
        <v>57</v>
      </c>
      <c r="D23" s="117">
        <v>24</v>
      </c>
      <c r="E23" s="94">
        <v>131</v>
      </c>
      <c r="F23" s="94">
        <v>18</v>
      </c>
      <c r="G23" s="94">
        <v>0</v>
      </c>
      <c r="H23" s="94">
        <f t="shared" si="0"/>
        <v>9</v>
      </c>
      <c r="I23" s="94">
        <f t="shared" si="2"/>
        <v>282.95999999999998</v>
      </c>
      <c r="J23" s="93">
        <f t="shared" si="1"/>
        <v>9</v>
      </c>
      <c r="K23" s="94">
        <f t="shared" si="3"/>
        <v>282.95999999999998</v>
      </c>
      <c r="L23" s="94">
        <f t="shared" si="4"/>
        <v>3144</v>
      </c>
    </row>
    <row r="24" spans="1:12" s="112" customFormat="1" ht="55.5" customHeight="1" x14ac:dyDescent="0.25">
      <c r="A24" s="115">
        <v>7</v>
      </c>
      <c r="B24" s="116" t="s">
        <v>52</v>
      </c>
      <c r="C24" s="116" t="s">
        <v>52</v>
      </c>
      <c r="D24" s="117">
        <v>20</v>
      </c>
      <c r="E24" s="94">
        <v>95</v>
      </c>
      <c r="F24" s="94">
        <v>12</v>
      </c>
      <c r="G24" s="94">
        <v>0</v>
      </c>
      <c r="H24" s="94">
        <f t="shared" si="0"/>
        <v>6</v>
      </c>
      <c r="I24" s="94">
        <f t="shared" si="2"/>
        <v>114</v>
      </c>
      <c r="J24" s="93">
        <f t="shared" si="1"/>
        <v>6</v>
      </c>
      <c r="K24" s="94">
        <f t="shared" si="3"/>
        <v>114</v>
      </c>
      <c r="L24" s="94">
        <f t="shared" si="4"/>
        <v>1900</v>
      </c>
    </row>
    <row r="25" spans="1:12" ht="24" customHeight="1" x14ac:dyDescent="0.25">
      <c r="A25" s="104"/>
      <c r="B25" s="105"/>
      <c r="C25" s="106"/>
      <c r="D25" s="107"/>
      <c r="E25" s="108"/>
      <c r="F25" s="109"/>
      <c r="G25" s="109"/>
      <c r="H25" s="109"/>
      <c r="I25" s="109"/>
      <c r="J25" s="110"/>
      <c r="K25" s="109"/>
      <c r="L25" s="109"/>
    </row>
    <row r="26" spans="1:12" ht="27" customHeight="1" x14ac:dyDescent="0.25">
      <c r="A26" s="87"/>
      <c r="B26" s="86"/>
      <c r="C26" s="88"/>
      <c r="D26" s="89"/>
      <c r="E26" s="90"/>
      <c r="F26" s="90"/>
      <c r="G26" s="91"/>
      <c r="H26" s="90"/>
      <c r="I26" s="90"/>
      <c r="J26" s="92"/>
      <c r="K26" s="90"/>
      <c r="L26" s="90"/>
    </row>
    <row r="27" spans="1:12" ht="21" x14ac:dyDescent="0.35">
      <c r="A27" s="120" t="s">
        <v>24</v>
      </c>
      <c r="B27" s="121"/>
      <c r="C27" s="25"/>
      <c r="D27" s="26"/>
      <c r="E27" s="27" t="s">
        <v>16</v>
      </c>
      <c r="F27" s="27"/>
      <c r="G27" s="60"/>
      <c r="H27" s="36"/>
      <c r="I27" s="62"/>
      <c r="J27" s="59" t="s">
        <v>17</v>
      </c>
      <c r="K27" s="29"/>
      <c r="L27" s="30">
        <f>SUM(L18:L26)</f>
        <v>46900</v>
      </c>
    </row>
    <row r="28" spans="1:12" ht="21" x14ac:dyDescent="0.35">
      <c r="A28" s="79" t="s">
        <v>18</v>
      </c>
      <c r="B28" s="80"/>
      <c r="C28" s="25"/>
      <c r="D28" s="26"/>
      <c r="E28" s="27"/>
      <c r="F28" s="27"/>
      <c r="G28" s="31"/>
      <c r="H28" s="27"/>
      <c r="I28" s="28"/>
      <c r="J28" s="31" t="s">
        <v>5</v>
      </c>
      <c r="K28" s="27"/>
      <c r="L28" s="32">
        <v>0</v>
      </c>
    </row>
    <row r="29" spans="1:12" ht="21" x14ac:dyDescent="0.35">
      <c r="A29" s="33" t="s">
        <v>41</v>
      </c>
      <c r="B29" s="34"/>
      <c r="C29" s="34"/>
      <c r="D29" s="34"/>
      <c r="E29" s="34"/>
      <c r="F29" s="34"/>
      <c r="G29" s="31"/>
      <c r="H29" s="27"/>
      <c r="I29" s="28"/>
      <c r="J29" s="31" t="s">
        <v>6</v>
      </c>
      <c r="K29" s="27"/>
      <c r="L29" s="32">
        <f>SUM(I18:I26)</f>
        <v>4164</v>
      </c>
    </row>
    <row r="30" spans="1:12" ht="21" x14ac:dyDescent="0.35">
      <c r="A30" s="5" t="s">
        <v>19</v>
      </c>
      <c r="B30" s="14"/>
      <c r="C30" s="14"/>
      <c r="D30" s="26"/>
      <c r="E30" s="27"/>
      <c r="F30" s="27"/>
      <c r="G30" s="31"/>
      <c r="H30" s="27"/>
      <c r="I30" s="28"/>
      <c r="J30" s="31" t="s">
        <v>7</v>
      </c>
      <c r="K30" s="27"/>
      <c r="L30" s="32">
        <f>SUM(K18:K26)</f>
        <v>4164</v>
      </c>
    </row>
    <row r="31" spans="1:12" ht="21" x14ac:dyDescent="0.35">
      <c r="A31" s="35" t="s">
        <v>20</v>
      </c>
      <c r="B31" s="14"/>
      <c r="C31" s="14"/>
      <c r="D31" s="26"/>
      <c r="E31" s="27"/>
      <c r="F31" s="27"/>
      <c r="G31" s="63"/>
      <c r="H31" s="27"/>
      <c r="I31" s="28"/>
      <c r="J31" s="60" t="s">
        <v>21</v>
      </c>
      <c r="K31" s="36"/>
      <c r="L31" s="37">
        <f>SUM(L27:L30)</f>
        <v>55228</v>
      </c>
    </row>
    <row r="32" spans="1:12" ht="21" x14ac:dyDescent="0.35">
      <c r="A32" s="38" t="s">
        <v>33</v>
      </c>
      <c r="B32" s="39"/>
      <c r="C32" s="39"/>
      <c r="D32" s="26"/>
      <c r="E32" s="27"/>
      <c r="F32" s="27"/>
      <c r="G32" s="63"/>
      <c r="H32" s="27"/>
      <c r="I32" s="28"/>
      <c r="J32" s="61" t="s">
        <v>22</v>
      </c>
      <c r="K32" s="40"/>
      <c r="L32" s="41">
        <v>0</v>
      </c>
    </row>
    <row r="33" spans="1:12" ht="23.25" x14ac:dyDescent="0.35">
      <c r="A33" s="42"/>
      <c r="B33" s="43"/>
      <c r="C33" s="43"/>
      <c r="D33" s="43"/>
      <c r="E33" s="44"/>
      <c r="F33" s="44"/>
      <c r="G33" s="44"/>
      <c r="H33" s="44"/>
      <c r="I33" s="45"/>
      <c r="J33" s="46" t="s">
        <v>23</v>
      </c>
      <c r="K33" s="46"/>
      <c r="L33" s="47">
        <f>SUM(L31:L32)</f>
        <v>55228</v>
      </c>
    </row>
    <row r="34" spans="1:12" ht="18.75" x14ac:dyDescent="0.25">
      <c r="A34" s="48"/>
      <c r="B34" s="49"/>
      <c r="C34" s="49"/>
      <c r="D34" s="49"/>
      <c r="E34" s="49"/>
      <c r="F34" s="49"/>
      <c r="G34" s="49"/>
      <c r="H34" s="49"/>
      <c r="I34" s="49"/>
      <c r="J34" s="49"/>
      <c r="K34" s="49"/>
      <c r="L34" s="50"/>
    </row>
    <row r="35" spans="1:12" ht="21" x14ac:dyDescent="0.35">
      <c r="A35" s="51" t="s">
        <v>35</v>
      </c>
      <c r="B35" s="52"/>
      <c r="C35" s="52"/>
      <c r="D35" s="19"/>
      <c r="E35" s="19"/>
      <c r="F35" s="19"/>
      <c r="G35" s="19"/>
      <c r="H35" s="19"/>
      <c r="I35" s="19"/>
      <c r="J35" s="19"/>
      <c r="K35" s="19"/>
      <c r="L35" s="4"/>
    </row>
    <row r="36" spans="1:12" ht="21" x14ac:dyDescent="0.35">
      <c r="A36" s="53"/>
      <c r="B36" s="52"/>
      <c r="C36" s="52"/>
      <c r="D36" s="14"/>
      <c r="E36" s="14"/>
      <c r="F36" s="14"/>
      <c r="G36" s="14"/>
      <c r="H36" s="14"/>
      <c r="I36" s="14"/>
      <c r="J36" s="14"/>
      <c r="K36" s="14"/>
      <c r="L36" s="7"/>
    </row>
    <row r="37" spans="1:12" ht="21" x14ac:dyDescent="0.35">
      <c r="A37" s="54" t="s">
        <v>27</v>
      </c>
      <c r="B37" s="55"/>
      <c r="C37" s="55"/>
      <c r="D37" s="16"/>
      <c r="E37" s="16"/>
      <c r="F37" s="16"/>
      <c r="G37" s="16"/>
      <c r="H37" s="16"/>
      <c r="I37" s="16"/>
      <c r="J37" s="16"/>
      <c r="K37" s="16"/>
      <c r="L37" s="18"/>
    </row>
  </sheetData>
  <mergeCells count="4">
    <mergeCell ref="F15:G15"/>
    <mergeCell ref="H15:I15"/>
    <mergeCell ref="J15:K15"/>
    <mergeCell ref="A27:B27"/>
  </mergeCells>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ASSORTED</vt:lpstr>
      <vt:lpstr>ASSORTED!Print_Area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2022-02-15T09:39:21Z</cp:lastPrinted>
  <dcterms:created xsi:type="dcterms:W3CDTF">2018-08-06T06:08:58Z</dcterms:created>
  <dcterms:modified xsi:type="dcterms:W3CDTF">2024-05-22T07:29:07Z</dcterms:modified>
</cp:coreProperties>
</file>