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D:\Quotation ASS\QTN - ADIPL -2023- 2024\TFS\"/>
    </mc:Choice>
  </mc:AlternateContent>
  <xr:revisionPtr revIDLastSave="0" documentId="13_ncr:1_{D722A1F4-E542-46ED-AFCA-1505D4CBBFAC}" xr6:coauthVersionLast="47" xr6:coauthVersionMax="47" xr10:uidLastSave="{00000000-0000-0000-0000-000000000000}"/>
  <bookViews>
    <workbookView xWindow="-120" yWindow="-120" windowWidth="24240" windowHeight="13140" tabRatio="831" activeTab="3" xr2:uid="{00000000-000D-0000-FFFF-FFFF00000000}"/>
  </bookViews>
  <sheets>
    <sheet name="FINISHES" sheetId="2" r:id="rId1"/>
    <sheet name="LIST OF DWG" sheetId="3" r:id="rId2"/>
    <sheet name="DWG SCHEDULE" sheetId="4" r:id="rId3"/>
    <sheet name="FUR" sheetId="6" r:id="rId4"/>
  </sheets>
  <definedNames>
    <definedName name="_xlnm.Print_Area" localSheetId="0">FINISHES!$A$3:$I$20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6" l="1"/>
  <c r="F5" i="6"/>
  <c r="E10" i="6"/>
  <c r="G11" i="6" s="1"/>
  <c r="G9" i="6"/>
  <c r="G8" i="6"/>
  <c r="G7" i="6"/>
  <c r="G6" i="6"/>
  <c r="G5" i="6"/>
  <c r="G4" i="6"/>
  <c r="G10" i="6" s="1"/>
  <c r="G12" i="6" l="1"/>
  <c r="G13" i="6"/>
  <c r="J5" i="6"/>
  <c r="J6" i="6"/>
  <c r="J7" i="6"/>
  <c r="J8" i="6"/>
  <c r="J9" i="6"/>
  <c r="J4" i="6"/>
</calcChain>
</file>

<file path=xl/sharedStrings.xml><?xml version="1.0" encoding="utf-8"?>
<sst xmlns="http://schemas.openxmlformats.org/spreadsheetml/2006/main" count="531" uniqueCount="423">
  <si>
    <t>FINISHES SCHEDULE</t>
  </si>
  <si>
    <t>ALL MATERIALS/PAINTS TO BE FIRE RATED AS PER AIRPORT REQUIREMENTS</t>
  </si>
  <si>
    <t>#</t>
  </si>
  <si>
    <t>CODE</t>
  </si>
  <si>
    <t>SURFACE</t>
  </si>
  <si>
    <t>FINISH TYPE</t>
  </si>
  <si>
    <t>DESCRIPTION/DETAIL</t>
  </si>
  <si>
    <t>FINISH</t>
  </si>
  <si>
    <t>REFERENCE/BRAND</t>
  </si>
  <si>
    <t>WEBLINK</t>
  </si>
  <si>
    <t>IMAGE</t>
  </si>
  <si>
    <t>WOOD</t>
  </si>
  <si>
    <t>WD01</t>
  </si>
  <si>
    <t>CONDIMENT STATION,SERVICE TABLE, FRONT COUNTER FASCIA &amp; CABINET UNIT</t>
  </si>
  <si>
    <t>VENEER</t>
  </si>
  <si>
    <t>DARK PINE WOOD TEXTURE VENEER</t>
  </si>
  <si>
    <t>MELAMINE</t>
  </si>
  <si>
    <t>LOCALLY SOURCED</t>
  </si>
  <si>
    <t>NA</t>
  </si>
  <si>
    <t>WD02</t>
  </si>
  <si>
    <t>WALL PANELING</t>
  </si>
  <si>
    <t>SOFT WOOD</t>
  </si>
  <si>
    <t>50x50MM PINE WOOD PLANK WITH PU FINISH
(TO MATCH WITH LIGHT PINE WOOD-LM03)</t>
  </si>
  <si>
    <t>PU POLISH</t>
  </si>
  <si>
    <t>METAL</t>
  </si>
  <si>
    <t>MT01</t>
  </si>
  <si>
    <t>SKIRTING</t>
  </si>
  <si>
    <t>POWDER COAT</t>
  </si>
  <si>
    <t>GREY COLOUR POWDER COATED METAL SKIRTING RAL:8019</t>
  </si>
  <si>
    <t>MATTE</t>
  </si>
  <si>
    <t>WALL TILE</t>
  </si>
  <si>
    <t>WT01</t>
  </si>
  <si>
    <t>SERVERY WALL</t>
  </si>
  <si>
    <t xml:space="preserve">
CERAMIC TILE
</t>
  </si>
  <si>
    <t xml:space="preserve">250X50MM WHITE TILES IN HERRINGBONE PATTERNED </t>
  </si>
  <si>
    <t>GLOSSY</t>
  </si>
  <si>
    <t>RAK-SUBWAY 
CODE: A42WSUBY-WHE.G0X0U</t>
  </si>
  <si>
    <t>https://www.rakceramics.com/uk/en/tiles-floors-coverings/collections/subway/</t>
  </si>
  <si>
    <t>WT02</t>
  </si>
  <si>
    <t>WALL (BOH)</t>
  </si>
  <si>
    <t xml:space="preserve">
330X330MM WHITE CERAMIC TILE
</t>
  </si>
  <si>
    <t xml:space="preserve">RAK-WHITE COLLECTIONS
CODE: A14R1400-WH0.G0R
</t>
  </si>
  <si>
    <t>https://www.rakceramics.com/en/tiles-floors-coverings/collections/white-collection/</t>
  </si>
  <si>
    <t>FLOORING</t>
  </si>
  <si>
    <t>FL01</t>
  </si>
  <si>
    <t>FLOOR (FOH &amp; SEATING AREA)</t>
  </si>
  <si>
    <t>CERAMIC TILE</t>
  </si>
  <si>
    <t>1200X200MM ASHWOOD BEIGE MAT A TILES LAID IN HERRINGBONE PATTERN</t>
  </si>
  <si>
    <t>RAK CERAMICS
CODE: V-CP-ASWDBEM212A</t>
  </si>
  <si>
    <t>https://www.rakceramics.com/india/en-in/tiles/tiles/</t>
  </si>
  <si>
    <t>FL02</t>
  </si>
  <si>
    <t>1200X200MM ANTIGUA WOOD CAFFE MAT A  TILES LAID IN HERRINGBONE PATTERN</t>
  </si>
  <si>
    <t>RAK CERAMICS
CODE: V-CP-AGWDCFM212A</t>
  </si>
  <si>
    <t>FL03</t>
  </si>
  <si>
    <t>FLOOR (SERVERY &amp; BOH)</t>
  </si>
  <si>
    <t xml:space="preserve">KOTA STONE </t>
  </si>
  <si>
    <t xml:space="preserve">560X560MM GREY COLOUR KOTA STONE </t>
  </si>
  <si>
    <t>KOTA STONE</t>
  </si>
  <si>
    <t>https://www.kotastone.com/blue-kotastone-wholesale-exporters.html</t>
  </si>
  <si>
    <t>FL04</t>
  </si>
  <si>
    <t>FLOOR TRIM</t>
  </si>
  <si>
    <t>STAINLESS STEEL</t>
  </si>
  <si>
    <t>S.S 304 GRADE T-SHAPE TRANSITION TRIM</t>
  </si>
  <si>
    <t>SDS-PROFILES /EQUIVALENT</t>
  </si>
  <si>
    <t>https://sdsprofile.com/product/ss304-t-patti-t-profile-now-available-in-pune-sds-brand/</t>
  </si>
  <si>
    <t>SOLID SURFACE</t>
  </si>
  <si>
    <t>SU01</t>
  </si>
  <si>
    <t xml:space="preserve">FRONT COUNTER,REAR COUNTER ,CONDIMENT STATION ,SERVERY TABLE &amp; CABINET UNIT </t>
  </si>
  <si>
    <t>CORIAN</t>
  </si>
  <si>
    <t>WHITE MARBLE CORIAN TOP</t>
  </si>
  <si>
    <t>CORIAN-ENDURA
ANCIENT MARBLE</t>
  </si>
  <si>
    <t>https://www.endura.corian.com/</t>
  </si>
  <si>
    <t>LAMINATE</t>
  </si>
  <si>
    <t>LM01</t>
  </si>
  <si>
    <t>WALL</t>
  </si>
  <si>
    <t>SIAM NOVARA WOOD LAMINATE</t>
  </si>
  <si>
    <t>MERINO LAMINATES
DESIGN:10852
SIAM NOVARA WOOD</t>
  </si>
  <si>
    <t>https://www.merinolaminates.com/en/design/10852-siam-novara-wood/</t>
  </si>
  <si>
    <t>LM02</t>
  </si>
  <si>
    <t>BANQUETTE SEAT,COMMUNITY TABLE &amp; WALL MOUNT SHELF</t>
  </si>
  <si>
    <t>INTAL BEECH LAMINATE</t>
  </si>
  <si>
    <t xml:space="preserve">
MERINO-INTAL BEECH
DESIGN:10039
</t>
  </si>
  <si>
    <t>https://www.merinolaminates.com/en/design/10039-intal-beech/</t>
  </si>
  <si>
    <t>LM03</t>
  </si>
  <si>
    <t>IMPULSE BASKET-01 &amp; 02,IMPULSE UNIT</t>
  </si>
  <si>
    <t>PLANKED RAW OAK LAMINATE</t>
  </si>
  <si>
    <t xml:space="preserve">FORMICA-PLANKED RAW OAK
CODE: 7412
</t>
  </si>
  <si>
    <t>https://www.formica.com/en-us/products/lamtrade/07412</t>
  </si>
  <si>
    <t>LM04</t>
  </si>
  <si>
    <t>SERVICE CLOSET,
REAR SIDE:-FRONT COUNTER INSIDE:- FRONT AND REAR COUNTER,SERVERY TABLE,CONDIMENT STATION,CABINET UNIT &amp; SERVICE CLOSET</t>
  </si>
  <si>
    <t>GREY COLOUR LAMINATE</t>
  </si>
  <si>
    <t>FORMICA-STORM
CODE: 7912</t>
  </si>
  <si>
    <t>https://www.formica.com/en-gb/products/laminate/F7912</t>
  </si>
  <si>
    <t>LM05</t>
  </si>
  <si>
    <t>REAR COUNTER FASCIA</t>
  </si>
  <si>
    <t>CHERRY WOOD TEXTURE LAMINATE</t>
  </si>
  <si>
    <t>FORMICA-BLOSSOM CHERRY WOOD
CODE: 758</t>
  </si>
  <si>
    <t>https://www.formica.com/en-us/products/lamtrade/00758</t>
  </si>
  <si>
    <t>PAINT</t>
  </si>
  <si>
    <t>PT01</t>
  </si>
  <si>
    <t>BOX,PLANTER BOXES,METAL FRAMES,DISPLAY UNIT,GYPSUM CELING &amp; SKIRTING</t>
  </si>
  <si>
    <t xml:space="preserve">DUCO </t>
  </si>
  <si>
    <t>OYSTER WHITE COLOUR DUCO PAINT
RAL:1013</t>
  </si>
  <si>
    <t>DULUX PAINT
/EQUIVALENT</t>
  </si>
  <si>
    <t>https://www.dulux.in/en/colour-palettes/oyster-white-1949969</t>
  </si>
  <si>
    <t>PT02</t>
  </si>
  <si>
    <t>MDF PANEL</t>
  </si>
  <si>
    <t>ENAMEL</t>
  </si>
  <si>
    <t>DARK BROWN COLOUR PAINT
RAL:8029</t>
  </si>
  <si>
    <t>ASIANPAINTS
/EQUIVALENT</t>
  </si>
  <si>
    <t>https://www.asianpaints.com/products/paints-and-textures.html</t>
  </si>
  <si>
    <t>PT03</t>
  </si>
  <si>
    <t>WALL,BOXS &amp; MDF PANEL</t>
  </si>
  <si>
    <t>EMULSION</t>
  </si>
  <si>
    <t>CORAL RED COLOR PAINT
RAL:3016</t>
  </si>
  <si>
    <t>PT04</t>
  </si>
  <si>
    <t>METAL FRAME</t>
  </si>
  <si>
    <t>PT05</t>
  </si>
  <si>
    <t xml:space="preserve">
EMULSION</t>
  </si>
  <si>
    <t xml:space="preserve">
NAVY BLUE COLOUR PAINT
RAL:5022</t>
  </si>
  <si>
    <t>PT06</t>
  </si>
  <si>
    <t xml:space="preserve">
WHITE COLOUR PAINT
RAL:9010</t>
  </si>
  <si>
    <t>PT07</t>
  </si>
  <si>
    <t>LOW HEIGHT PARTITION</t>
  </si>
  <si>
    <t xml:space="preserve">
OCHRE BROWN PAINT
RAL:8001</t>
  </si>
  <si>
    <t>PT08</t>
  </si>
  <si>
    <t>WALL,SERVICE CLOSET</t>
  </si>
  <si>
    <t xml:space="preserve">
GREY COLOUR PAINT
RAL:7043</t>
  </si>
  <si>
    <t>UPHOLSTERY</t>
  </si>
  <si>
    <t>UP01</t>
  </si>
  <si>
    <t>BANQUETTE SEAT</t>
  </si>
  <si>
    <t>LEATHERETTE</t>
  </si>
  <si>
    <t>CUSHION FINISH WITH PEARL MOUSE GREY LEATHERETTE 
COLOUR TO MATCH WITH RAL:7048</t>
  </si>
  <si>
    <t>NEUTRAL</t>
  </si>
  <si>
    <t>GIRIRAJ COATED FAB PVT LTD</t>
  </si>
  <si>
    <t>https://www.girirajcoated.com/faux-leather.htm</t>
  </si>
  <si>
    <t>GLASS</t>
  </si>
  <si>
    <t>GL01</t>
  </si>
  <si>
    <t>WINDOW,DOOR</t>
  </si>
  <si>
    <t>TOUGHENED 
GLASS</t>
  </si>
  <si>
    <t>8MM THK TOUGHENED GLASS</t>
  </si>
  <si>
    <t>SAINT GLOBIN</t>
  </si>
  <si>
    <t>https://www.saint-gobain-glass.com/products/planiclear</t>
  </si>
  <si>
    <t>GL02</t>
  </si>
  <si>
    <t>WINDOW</t>
  </si>
  <si>
    <t>LAMINATED GLASS</t>
  </si>
  <si>
    <t>9.5MM THK LAMINATED GLASS</t>
  </si>
  <si>
    <t xml:space="preserve">VINYIL STICKER </t>
  </si>
  <si>
    <t>VL01</t>
  </si>
  <si>
    <t>VINYIL STICKER</t>
  </si>
  <si>
    <t>CONTRACTOR TO SUBMIT SAMPLES FOR APPROVAL</t>
  </si>
  <si>
    <t>LIST OF DRAWINGS</t>
  </si>
  <si>
    <t>DESCRIPTION</t>
  </si>
  <si>
    <t>DWG.No</t>
  </si>
  <si>
    <t>COVER SHEET</t>
  </si>
  <si>
    <t>02GA-001</t>
  </si>
  <si>
    <t>APPROVED VISUALS</t>
  </si>
  <si>
    <t>02GA-002</t>
  </si>
  <si>
    <t>GENERAL NOTES &amp; FINISHES SCHEDULE PART-A</t>
  </si>
  <si>
    <t>02GA-003</t>
  </si>
  <si>
    <t>FINISHES SCHEDULE PART-B</t>
  </si>
  <si>
    <t>02GA-004</t>
  </si>
  <si>
    <t>LIGHT,FIXTURE &amp; FURNITURE LEGEND</t>
  </si>
  <si>
    <t>02GA-005</t>
  </si>
  <si>
    <t>DETAIL DRAWING SCHEDULE</t>
  </si>
  <si>
    <t>02GA-006</t>
  </si>
  <si>
    <t>PLANS</t>
  </si>
  <si>
    <t>GENERAL ARRANGEMENT PLAN</t>
  </si>
  <si>
    <t>02GA-100</t>
  </si>
  <si>
    <t>EQUIPMENT LAYOUT</t>
  </si>
  <si>
    <t>02GA-101</t>
  </si>
  <si>
    <t>WALL SETTING OUT PLAN</t>
  </si>
  <si>
    <t>02GA-102</t>
  </si>
  <si>
    <t>SETTING OUT PLAN</t>
  </si>
  <si>
    <t>02GA-103</t>
  </si>
  <si>
    <t>FURNITURE SETTING OUT PLAN</t>
  </si>
  <si>
    <t>02GA-104</t>
  </si>
  <si>
    <t>FLOORING LAYOUT</t>
  </si>
  <si>
    <t>02GA-105</t>
  </si>
  <si>
    <t>WATER PROOFING LAYOUT</t>
  </si>
  <si>
    <t>02GA-106</t>
  </si>
  <si>
    <t>RCP+LIGHTING LAYOUT</t>
  </si>
  <si>
    <t>02GA-107</t>
  </si>
  <si>
    <t>WALL FINISHES PLAN</t>
  </si>
  <si>
    <t>02GA-108</t>
  </si>
  <si>
    <t>ELEVATIONS</t>
  </si>
  <si>
    <t>ELEVATION-01</t>
  </si>
  <si>
    <t>03IL-300</t>
  </si>
  <si>
    <t>ELEVATION-02</t>
  </si>
  <si>
    <t>03IL-301</t>
  </si>
  <si>
    <t>ELEVATION-03</t>
  </si>
  <si>
    <t>03IL-302</t>
  </si>
  <si>
    <t>ELEVATION-04</t>
  </si>
  <si>
    <t>03IL-303</t>
  </si>
  <si>
    <t>ELEVATION-05</t>
  </si>
  <si>
    <t>03IL-304</t>
  </si>
  <si>
    <t>ELEVATION-06</t>
  </si>
  <si>
    <t>03IL-305</t>
  </si>
  <si>
    <t>ELEVATION-07</t>
  </si>
  <si>
    <t>03IL-306</t>
  </si>
  <si>
    <t>ELEVATION-08</t>
  </si>
  <si>
    <t>03IL-307</t>
  </si>
  <si>
    <t>SECTION-01</t>
  </si>
  <si>
    <t>03IL-308</t>
  </si>
  <si>
    <t>SECTION-02</t>
  </si>
  <si>
    <t>03IL-309</t>
  </si>
  <si>
    <t>DETAIL DRAWINGS</t>
  </si>
  <si>
    <t>H01-FRONT COUNTER DETAIL PART-A</t>
  </si>
  <si>
    <t>04DE-400A</t>
  </si>
  <si>
    <t>H01-FRONT COUNTER DETAIL PART-B</t>
  </si>
  <si>
    <t>04DE-400B</t>
  </si>
  <si>
    <t>H01-FRONT COUNTER DETAIL PART-C</t>
  </si>
  <si>
    <t>04DE-400C</t>
  </si>
  <si>
    <t>H02-REAR COUNTER DETAIL PART-A</t>
  </si>
  <si>
    <t>04DE-401A</t>
  </si>
  <si>
    <t>H02-REAR COUNTER DETAIL PART-B</t>
  </si>
  <si>
    <t>04DE-401B</t>
  </si>
  <si>
    <t>H03-COMMUNITY TABLE DETAIL</t>
  </si>
  <si>
    <t>04DE-402</t>
  </si>
  <si>
    <t>H04-BANQUETTE SEAT DETAIL</t>
  </si>
  <si>
    <t>04DE-403</t>
  </si>
  <si>
    <t>H05-IMPULSE UNIT DETAIL</t>
  </si>
  <si>
    <t>04DE-404</t>
  </si>
  <si>
    <t>H06-IMPULSE BASKET-01 DETAIL</t>
  </si>
  <si>
    <t>04DE-405</t>
  </si>
  <si>
    <t>H07-IMPULSE BASKET-02 DETAIL</t>
  </si>
  <si>
    <t>04DE-406</t>
  </si>
  <si>
    <t>H08-DISPLAY TABLE DETAIL</t>
  </si>
  <si>
    <t>04DE-407</t>
  </si>
  <si>
    <t>H09-SERVERY TABLE DETAIL</t>
  </si>
  <si>
    <t>04DE-408</t>
  </si>
  <si>
    <t>H10-WALL MOUNT SHELF DETAIL</t>
  </si>
  <si>
    <t>04DE-409</t>
  </si>
  <si>
    <t>H11-SERVICE CLOSET/JANITOR DETAIL</t>
  </si>
  <si>
    <t>04DE-410</t>
  </si>
  <si>
    <t>H12-PLANTER BOX-01 DETAIL</t>
  </si>
  <si>
    <t>04DE-411</t>
  </si>
  <si>
    <t>H13-PLANTER BOX-02 DETAIL</t>
  </si>
  <si>
    <t>04DE-412</t>
  </si>
  <si>
    <t>H14-CABINET UNIT DETAIL</t>
  </si>
  <si>
    <t>04DE-413</t>
  </si>
  <si>
    <t xml:space="preserve">H15-CONDIMENT STATION DETAIL </t>
  </si>
  <si>
    <t>04DE-414</t>
  </si>
  <si>
    <t>H16-LOW HEIGHT PARTITION DETAIL PART-A</t>
  </si>
  <si>
    <t>04DE-415A</t>
  </si>
  <si>
    <t>H16-LOW HEIGHT PARTITION DETAIL PART-B</t>
  </si>
  <si>
    <t>04DE-415B</t>
  </si>
  <si>
    <t>H17-LIVE KITCHEN WINDOW DETAIL PART-A</t>
  </si>
  <si>
    <t>04DE-416A</t>
  </si>
  <si>
    <t>H17-LIVE KITCHEN WINDOW DETAIL PART-B</t>
  </si>
  <si>
    <t>04DE-416B</t>
  </si>
  <si>
    <t>H18-BOX-01 &amp; BOX-02 DETAIL</t>
  </si>
  <si>
    <t>04DE-417</t>
  </si>
  <si>
    <t>H18-BOX-03 DETAIL</t>
  </si>
  <si>
    <t>04DE-418</t>
  </si>
  <si>
    <t>H18-BOX-04,BOX-05 &amp; BOX-06 DETAIL</t>
  </si>
  <si>
    <t>04DE-419</t>
  </si>
  <si>
    <t>H19-DOOR DETAIL</t>
  </si>
  <si>
    <t>04DE-420</t>
  </si>
  <si>
    <t>H20-GRAPHICS DETAIL</t>
  </si>
  <si>
    <t>04DE-421</t>
  </si>
  <si>
    <t>H21-FRAMED POSTER DETAIL</t>
  </si>
  <si>
    <t>04DE-422</t>
  </si>
  <si>
    <t>H22-LIGHT BOX DETAIL</t>
  </si>
  <si>
    <t>04DE-423</t>
  </si>
  <si>
    <t>H23-SIGNAGE DETAIL</t>
  </si>
  <si>
    <t>04DE-424</t>
  </si>
  <si>
    <t xml:space="preserve">DESCRIPTION </t>
  </si>
  <si>
    <t>ADDITIONAL INFORMATION</t>
  </si>
  <si>
    <t>H01</t>
  </si>
  <si>
    <t xml:space="preserve">FRONT COUNTER </t>
  </si>
  <si>
    <t>H02</t>
  </si>
  <si>
    <t>REAR COUNTER</t>
  </si>
  <si>
    <t>04DE-401A &amp; 04DE-401B</t>
  </si>
  <si>
    <t>H03</t>
  </si>
  <si>
    <t>COMMUNITY TABLE</t>
  </si>
  <si>
    <t>H04</t>
  </si>
  <si>
    <t>H05</t>
  </si>
  <si>
    <t>IMPULSE UNIT</t>
  </si>
  <si>
    <t>H06</t>
  </si>
  <si>
    <t>IMPULSE BASKET-01</t>
  </si>
  <si>
    <t>H07</t>
  </si>
  <si>
    <t>IMPULSE BASKET-02</t>
  </si>
  <si>
    <t>H08</t>
  </si>
  <si>
    <t>DISPLAY TABLE</t>
  </si>
  <si>
    <t>H09</t>
  </si>
  <si>
    <t>SERVERY TABLE</t>
  </si>
  <si>
    <t>H10</t>
  </si>
  <si>
    <t xml:space="preserve">WALL MOUNT SHELF </t>
  </si>
  <si>
    <t>H11</t>
  </si>
  <si>
    <t>SERVICE CLOSET</t>
  </si>
  <si>
    <t>H12</t>
  </si>
  <si>
    <t>PLANTER BOX-01</t>
  </si>
  <si>
    <t>H13</t>
  </si>
  <si>
    <t>PLANTER BOX-02</t>
  </si>
  <si>
    <t>H14</t>
  </si>
  <si>
    <t>CABINET UNIT</t>
  </si>
  <si>
    <t>H15</t>
  </si>
  <si>
    <t xml:space="preserve">CONDIMENT STATION </t>
  </si>
  <si>
    <t>H16</t>
  </si>
  <si>
    <t xml:space="preserve">LOW HEIGHT PARTITION </t>
  </si>
  <si>
    <t>H17</t>
  </si>
  <si>
    <t>LIVE KITCHEN WINDOW</t>
  </si>
  <si>
    <t>H18</t>
  </si>
  <si>
    <t>BOX-01,BOX-02 ,BOX-03,BOX-04 ,
BOX -05 &amp; BOX-06</t>
  </si>
  <si>
    <t>H19</t>
  </si>
  <si>
    <t>DOOR</t>
  </si>
  <si>
    <t>H20</t>
  </si>
  <si>
    <t>GRAPHICS</t>
  </si>
  <si>
    <t>H21</t>
  </si>
  <si>
    <t xml:space="preserve">FRAMED POSTER </t>
  </si>
  <si>
    <t>H22</t>
  </si>
  <si>
    <t xml:space="preserve">LIGHT BOX </t>
  </si>
  <si>
    <t>H23</t>
  </si>
  <si>
    <t>SIGNAGE</t>
  </si>
  <si>
    <t>SL.NO</t>
  </si>
  <si>
    <t>QTY</t>
  </si>
  <si>
    <t>FURNITURE LEGEND</t>
  </si>
  <si>
    <t>CH</t>
  </si>
  <si>
    <r>
      <rPr>
        <b/>
        <sz val="8"/>
        <color theme="1"/>
        <rFont val="Century Gothic"/>
        <family val="2"/>
      </rPr>
      <t>DINING CHAIR</t>
    </r>
    <r>
      <rPr>
        <sz val="8"/>
        <color theme="1"/>
        <rFont val="Century Gothic"/>
        <family val="2"/>
      </rPr>
      <t xml:space="preserve">
SOLID BENT BEECH CHAIR WITH MOLDED SHELLED VENEER SEAT
CHAIR HEIGHT:870MM
CHAIR WIDTH:422MM
CHAIR LENGTH:547MM
SEAT HEIGHT:435MM
SUPPLIER:GARSNAS-LINNEA CHAIR</t>
    </r>
  </si>
  <si>
    <t>https://garsnas.se/product/linnea/</t>
  </si>
  <si>
    <t>LC</t>
  </si>
  <si>
    <r>
      <rPr>
        <b/>
        <sz val="8"/>
        <color theme="1"/>
        <rFont val="Century Gothic"/>
        <family val="2"/>
      </rPr>
      <t>LOUNGE CHAIR</t>
    </r>
    <r>
      <rPr>
        <sz val="8"/>
        <color theme="1"/>
        <rFont val="Century Gothic"/>
        <family val="2"/>
      </rPr>
      <t xml:space="preserve">
THE COMO CHAIR IS A CLASSIC TUB STYLE CHAIR,  SEATING FINISHED IN BOUCLE IVORY COLOUR SOFT VELVET TEXTURED BOUCLE WITH BRUSHED GOLDEN COLOUR  LEGS
CHAIR HEIGHT:780MM
CHAIR WIDTH:500MM
CHAIR LENGTH:500MM
SEAT HEIGHT:430MM
SUPPLIER:DARCY &amp; DUKE–COMO CHAIR</t>
    </r>
  </si>
  <si>
    <t>https://darcyandduke.com.au/product/como-chair-boucle-ivory/</t>
  </si>
  <si>
    <t>PS</t>
  </si>
  <si>
    <r>
      <rPr>
        <b/>
        <sz val="8"/>
        <color theme="1"/>
        <rFont val="Century Gothic"/>
        <family val="2"/>
      </rPr>
      <t>POUFFE SEAT</t>
    </r>
    <r>
      <rPr>
        <sz val="8"/>
        <color theme="1"/>
        <rFont val="Century Gothic"/>
        <family val="2"/>
      </rPr>
      <t xml:space="preserve">
480MM DIA X H 435MM 
CIRCULAR LOW HEIGHT POUFFE SEATING WITH CUSHION AND SS SKIRTING</t>
    </r>
  </si>
  <si>
    <t>HC</t>
  </si>
  <si>
    <r>
      <rPr>
        <b/>
        <sz val="8"/>
        <color theme="1"/>
        <rFont val="Century Gothic"/>
        <family val="2"/>
      </rPr>
      <t>HIGH CHAIR</t>
    </r>
    <r>
      <rPr>
        <sz val="8"/>
        <color theme="1"/>
        <rFont val="Century Gothic"/>
        <family val="2"/>
      </rPr>
      <t xml:space="preserve">
SOLID BENT BEECH CHAIR WITH MOLDED SHELLED VENEER SEAT
CHAIR HEIGHT:1180MM
CHAIR WIDTH:422MM
CHAIR LENGTH:547MM
SEAT HEIGHT:750MM
SUPPLIER:GARSNAS-LINNEA CHAIR</t>
    </r>
  </si>
  <si>
    <t>TB</t>
  </si>
  <si>
    <r>
      <rPr>
        <b/>
        <sz val="8"/>
        <color theme="1"/>
        <rFont val="Century Gothic"/>
        <family val="2"/>
      </rPr>
      <t>SQUARE TABLE</t>
    </r>
    <r>
      <rPr>
        <sz val="8"/>
        <color theme="1"/>
        <rFont val="Century Gothic"/>
        <family val="2"/>
      </rPr>
      <t xml:space="preserve">
L 600 x W 600 x H 750MM
50MM THK TEAK WOOD LAMINATED TABLE TOP AND CIRCULAR  STAINLESS STEEL HOLLOW TUBE LEGS WITH  SQUARE STAINLESS STEEL BASE PLATE
NOTE:LAMINATE TO MATCH WITH EGGER-NATURAL WILD OAK DESIGN:H1318 ST10</t>
    </r>
  </si>
  <si>
    <t>LT</t>
  </si>
  <si>
    <r>
      <rPr>
        <b/>
        <sz val="8"/>
        <color theme="1"/>
        <rFont val="Century Gothic"/>
        <family val="2"/>
      </rPr>
      <t>LOW HEIGHT TABLE</t>
    </r>
    <r>
      <rPr>
        <sz val="8"/>
        <color theme="1"/>
        <rFont val="Century Gothic"/>
        <family val="2"/>
      </rPr>
      <t xml:space="preserve">
L 1200MM X W 500MM X  H 430MM 
CAPSULE SHAPE LOW HEIGHT TABLE WITH 50MM THK ANCIENT MARBLE-ENDURA CORIAN AS  TABLE TOP AND CIRCULAR  STAINLESS STEEL HOLLOW TUBE LEGS WITH  RECTANGULAR  STAINLESS STEEL BASE PLATE</t>
    </r>
  </si>
  <si>
    <t>Dark Pine Wood Texture Veneer</t>
  </si>
  <si>
    <t/>
  </si>
  <si>
    <t>White Marble Corian Top</t>
  </si>
  <si>
    <t>Siam Novara Wood Laminate</t>
  </si>
  <si>
    <t>Intal Beech Laminate</t>
  </si>
  <si>
    <t>Planked Raw Oak Laminate</t>
  </si>
  <si>
    <t>Grey Colour Laminate</t>
  </si>
  <si>
    <t>Cherry Wood Texture Laminate</t>
  </si>
  <si>
    <t>8mm Thk Toughened Glass</t>
  </si>
  <si>
    <t>9.5mm Thk Laminated Glass</t>
  </si>
  <si>
    <t xml:space="preserve">250x50mm White Tiles In Herringbone Patterned </t>
  </si>
  <si>
    <t xml:space="preserve">
330x330mm White Ceramic Tile
</t>
  </si>
  <si>
    <t xml:space="preserve">560x560mm Grey Colour Kota Stone </t>
  </si>
  <si>
    <t>50x50mm Pine Wood Plank with PU Finish
(To match with Light Pine Wood-LM03)</t>
  </si>
  <si>
    <t>Grey Colour Powder Coated Metal Skirting RAL:8019</t>
  </si>
  <si>
    <t>SS 304 Grade T-Shape Transition Trim</t>
  </si>
  <si>
    <t>Oyster White Colour Duco Paint RAL:1013</t>
  </si>
  <si>
    <t>Dark Brown Colour Paint RAL:8029</t>
  </si>
  <si>
    <t>Coral Red Color Paint RAL:3016</t>
  </si>
  <si>
    <t xml:space="preserve">
Navy Blue Colour Paint RAL:5022</t>
  </si>
  <si>
    <t xml:space="preserve">
White Colour Paint RAL:9010</t>
  </si>
  <si>
    <t xml:space="preserve">
Ochre Brown Paint RAL:8001</t>
  </si>
  <si>
    <t xml:space="preserve">
Grey Colour Paint RAL:7043</t>
  </si>
  <si>
    <t>Cushion Finish with Pearl Mouse Grey Leatherette (colour to match with RAL:7048)</t>
  </si>
  <si>
    <t>Vinyl Sticker</t>
  </si>
  <si>
    <t>1200x200mm Ashwood Beige Mat A Tiles laid In Herringbone Pattern</t>
  </si>
  <si>
    <t>1200x200mm Antigua Wood Caffe Mat A Tiles laid In Herringbone Pattern</t>
  </si>
  <si>
    <t>04DE-415A &amp; 04DE-415B</t>
  </si>
  <si>
    <t>04DE-416A &amp; 04DE-416B</t>
  </si>
  <si>
    <t>WD01 - Dark Pine Wood Texture Veneer</t>
  </si>
  <si>
    <t>WD02 - 50x50mm Pine Wood Plank with PU Finish
(To match with Light Pine Wood-LM03)</t>
  </si>
  <si>
    <t xml:space="preserve"> - </t>
  </si>
  <si>
    <t>MT01 - Grey Colour Powder Coated Metal Skirting RAL:8019</t>
  </si>
  <si>
    <t xml:space="preserve">WT01 - 250x50mm White Tiles In Herringbone Patterned </t>
  </si>
  <si>
    <t>FL01 - 1200x200mm Ashwood Beige Mat A Tiles laid In Herringbone Pattern</t>
  </si>
  <si>
    <t>FL02 - 1200x200mm Antigua Wood Caffe Mat A Tiles laid In Herringbone Pattern</t>
  </si>
  <si>
    <t xml:space="preserve">FL03 - 560x560mm Grey Colour Kota Stone </t>
  </si>
  <si>
    <t>FL04 - SS 304 Grade T-Shape Transition Trim</t>
  </si>
  <si>
    <t>SU01 - White Marble Corian Top</t>
  </si>
  <si>
    <t>LM01 - Siam Novara Wood Laminate</t>
  </si>
  <si>
    <t>LM02 - Intal Beech Laminate</t>
  </si>
  <si>
    <t>LM03 - Planked Raw Oak Laminate</t>
  </si>
  <si>
    <t>LM04 - Grey Colour Laminate</t>
  </si>
  <si>
    <t>LM05 - Cherry Wood Texture Laminate</t>
  </si>
  <si>
    <t>PT01 - Oyster White Colour Duco Paint RAL:1013</t>
  </si>
  <si>
    <t>PT02 - Dark Brown Colour Paint RAL:8029</t>
  </si>
  <si>
    <t>PT03 - Coral Red Color Paint RAL:3016</t>
  </si>
  <si>
    <t>PT04 - Coral Red Color Paint RAL:3016</t>
  </si>
  <si>
    <t>PT05 - 
Navy Blue Colour Paint RAL:5022</t>
  </si>
  <si>
    <t>PT06 - 
White Colour Paint RAL:9010</t>
  </si>
  <si>
    <t>PT07 - 
Ochre Brown Paint RAL:8001</t>
  </si>
  <si>
    <t>UP01 - Cushion Finish with Pearl Mouse Grey Leatherette (colour to match with RAL:7048)</t>
  </si>
  <si>
    <t>GL01 - 8mm Thk Toughened Glass</t>
  </si>
  <si>
    <t>GL02 - 9.5mm Thk Laminated Glass</t>
  </si>
  <si>
    <t>VL01 - Vinyl Sticker</t>
  </si>
  <si>
    <t>WT02 - 330x330mm White Ceramic Tile</t>
  </si>
  <si>
    <t>PT08 - Grey Colour Paint RAL:7043</t>
  </si>
  <si>
    <t xml:space="preserve">H01 - Front Counter </t>
  </si>
  <si>
    <t>H02 - Rear Counter</t>
  </si>
  <si>
    <t>H03 - Community Table</t>
  </si>
  <si>
    <t>H04 - Banquette Seat</t>
  </si>
  <si>
    <t>H05 - Impulse Unit</t>
  </si>
  <si>
    <t>H06 - Impulse Basket-01</t>
  </si>
  <si>
    <t>H07 - Impulse Basket-02</t>
  </si>
  <si>
    <t>H08 - Display Table</t>
  </si>
  <si>
    <t>H09 - Servery Table</t>
  </si>
  <si>
    <t xml:space="preserve">H10 - Wall Mount Shelf </t>
  </si>
  <si>
    <t>H11 - Service Closet</t>
  </si>
  <si>
    <t>H12 - Planter Box-01</t>
  </si>
  <si>
    <t>H13 - Planter Box-02</t>
  </si>
  <si>
    <t>H14 - Cabinet Unit</t>
  </si>
  <si>
    <t xml:space="preserve">H15 - Condiment Station </t>
  </si>
  <si>
    <t xml:space="preserve">H16 - Low Height Partition </t>
  </si>
  <si>
    <t>H17 - Live Kitchen Window</t>
  </si>
  <si>
    <t>H18 - Box-01,Box-02 ,Box-03,Box-04 ,
Box -05 &amp; Box-06</t>
  </si>
  <si>
    <t>H19 - Door</t>
  </si>
  <si>
    <t>H20 - Graphics</t>
  </si>
  <si>
    <t xml:space="preserve">H21 - Framed Poster </t>
  </si>
  <si>
    <t xml:space="preserve">H22 - Light Box </t>
  </si>
  <si>
    <t>H23 - Signage</t>
  </si>
  <si>
    <t>04DE-400A to 04DE-400C</t>
  </si>
  <si>
    <t>04DE-417 to 04DE-419</t>
  </si>
  <si>
    <t>Rate</t>
  </si>
  <si>
    <t>Amount</t>
  </si>
  <si>
    <t>Amardeep's Remark</t>
  </si>
  <si>
    <t>We will provide same chair in Metal Powder Caoted Frame, with Veneer Seat</t>
  </si>
  <si>
    <t>BASIC</t>
  </si>
  <si>
    <t>Add : Transportation cost  for Hyderabad Site</t>
  </si>
  <si>
    <t>Add : IGST - 18%</t>
  </si>
  <si>
    <t>TOTAL</t>
  </si>
  <si>
    <t>Date : 21.02.2024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</si>
</sst>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1"/>
      <color rgb="FFFF0000"/>
      <name val="Calibri"/>
      <family val="2"/>
      <scheme val="minor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FF0000"/>
      <name val="Century Gothic"/>
      <family val="2"/>
    </font>
    <font>
      <u/>
      <sz val="8"/>
      <color theme="10"/>
      <name val="Century Gothic"/>
      <family val="2"/>
    </font>
    <font>
      <sz val="8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Book Antiqua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663B1F"/>
        <bgColor indexed="64"/>
      </patternFill>
    </fill>
    <fill>
      <patternFill patternType="solid">
        <fgColor rgb="FF1D3368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5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/>
    </xf>
    <xf numFmtId="0" fontId="4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13" fillId="0" borderId="12" xfId="4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13" fillId="0" borderId="15" xfId="4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2" borderId="12" xfId="4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2" borderId="1" xfId="4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/>
    </xf>
    <xf numFmtId="0" fontId="13" fillId="0" borderId="0" xfId="4" applyFont="1" applyBorder="1" applyAlignment="1">
      <alignment vertical="center" wrapText="1"/>
    </xf>
    <xf numFmtId="0" fontId="0" fillId="0" borderId="16" xfId="0" applyBorder="1"/>
    <xf numFmtId="0" fontId="5" fillId="0" borderId="18" xfId="0" applyFont="1" applyBorder="1" applyAlignment="1">
      <alignment horizontal="left" vertical="center"/>
    </xf>
    <xf numFmtId="0" fontId="13" fillId="0" borderId="18" xfId="4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/>
    </xf>
    <xf numFmtId="0" fontId="5" fillId="0" borderId="12" xfId="0" applyFont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left" vertical="center" wrapText="1"/>
    </xf>
    <xf numFmtId="0" fontId="0" fillId="0" borderId="13" xfId="0" applyBorder="1"/>
    <xf numFmtId="0" fontId="5" fillId="2" borderId="2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0" fillId="0" borderId="21" xfId="0" applyBorder="1"/>
    <xf numFmtId="0" fontId="0" fillId="2" borderId="21" xfId="0" applyFill="1" applyBorder="1"/>
    <xf numFmtId="0" fontId="13" fillId="0" borderId="15" xfId="4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0" fillId="2" borderId="13" xfId="0" applyFill="1" applyBorder="1"/>
    <xf numFmtId="0" fontId="13" fillId="0" borderId="1" xfId="4" applyFont="1" applyBorder="1" applyAlignment="1">
      <alignment horizontal="left" vertical="center" wrapText="1"/>
    </xf>
    <xf numFmtId="0" fontId="0" fillId="4" borderId="21" xfId="0" applyFill="1" applyBorder="1"/>
    <xf numFmtId="0" fontId="0" fillId="5" borderId="21" xfId="0" applyFill="1" applyBorder="1"/>
    <xf numFmtId="0" fontId="14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19" xfId="0" applyBorder="1"/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13" xfId="0" applyFont="1" applyBorder="1"/>
    <xf numFmtId="0" fontId="5" fillId="0" borderId="21" xfId="0" applyFont="1" applyBorder="1"/>
    <xf numFmtId="0" fontId="5" fillId="0" borderId="12" xfId="0" applyFont="1" applyBorder="1" applyAlignment="1">
      <alignment vertical="center" wrapText="1"/>
    </xf>
    <xf numFmtId="0" fontId="4" fillId="0" borderId="0" xfId="0" applyFont="1" applyAlignment="1">
      <alignment wrapText="1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0" fillId="0" borderId="0" xfId="0" applyAlignment="1">
      <alignment wrapText="1"/>
    </xf>
    <xf numFmtId="0" fontId="11" fillId="0" borderId="0" xfId="0" applyFont="1" applyFill="1" applyBorder="1" applyAlignment="1">
      <alignment horizontal="center" vertical="center"/>
    </xf>
    <xf numFmtId="0" fontId="5" fillId="0" borderId="16" xfId="0" applyFont="1" applyBorder="1"/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1" fontId="17" fillId="0" borderId="1" xfId="0" applyNumberFormat="1" applyFont="1" applyBorder="1" applyAlignment="1">
      <alignment horizontal="center"/>
    </xf>
    <xf numFmtId="0" fontId="16" fillId="0" borderId="0" xfId="0" applyFont="1"/>
  </cellXfs>
  <cellStyles count="5">
    <cellStyle name="Comma 2" xfId="1" xr:uid="{00000000-0005-0000-0000-000000000000}"/>
    <cellStyle name="Hyperlink" xfId="4" builtinId="8"/>
    <cellStyle name="Hyperlink 2" xfId="3" xr:uid="{00000000-0005-0000-0000-000002000000}"/>
    <cellStyle name="Normal" xfId="0" builtinId="0"/>
    <cellStyle name="一般_Bill-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17319</xdr:colOff>
      <xdr:row>6</xdr:row>
      <xdr:rowOff>15240</xdr:rowOff>
    </xdr:from>
    <xdr:to>
      <xdr:col>8</xdr:col>
      <xdr:colOff>1280160</xdr:colOff>
      <xdr:row>6</xdr:row>
      <xdr:rowOff>1005839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44948-39E3-41C2-AE15-6A0317937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3439" y="1432560"/>
          <a:ext cx="1262841" cy="990599"/>
        </a:xfrm>
        <a:prstGeom prst="rect">
          <a:avLst/>
        </a:prstGeom>
      </xdr:spPr>
    </xdr:pic>
    <xdr:clientData/>
  </xdr:twoCellAnchor>
  <xdr:twoCellAnchor editAs="oneCell">
    <xdr:from>
      <xdr:col>8</xdr:col>
      <xdr:colOff>9698</xdr:colOff>
      <xdr:row>11</xdr:row>
      <xdr:rowOff>18358</xdr:rowOff>
    </xdr:from>
    <xdr:to>
      <xdr:col>8</xdr:col>
      <xdr:colOff>1280160</xdr:colOff>
      <xdr:row>11</xdr:row>
      <xdr:rowOff>998220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AC8AB-0F84-4611-A138-D694A2A83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0949" b="41605"/>
        <a:stretch/>
      </xdr:blipFill>
      <xdr:spPr>
        <a:xfrm>
          <a:off x="10875818" y="4933258"/>
          <a:ext cx="1270462" cy="979862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</xdr:colOff>
      <xdr:row>12</xdr:row>
      <xdr:rowOff>15240</xdr:rowOff>
    </xdr:from>
    <xdr:to>
      <xdr:col>8</xdr:col>
      <xdr:colOff>1276706</xdr:colOff>
      <xdr:row>12</xdr:row>
      <xdr:rowOff>1005840</xdr:rowOff>
    </xdr:to>
    <xdr:pic>
      <xdr:nvPicPr>
        <xdr:cNvPr id="4" name="Picture 3" descr="200+ White Tiles Black Grout Stock Photos, Pictures &amp; Royalty-Free Images -  iStock">
          <a:extLst>
            <a:ext uri="{FF2B5EF4-FFF2-40B4-BE49-F238E27FC236}">
              <a16:creationId xmlns:a16="http://schemas.microsoft.com/office/drawing/2014/main" id="{0C223213-11D0-4149-8FED-3710FF66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5943600"/>
          <a:ext cx="1261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14034</xdr:colOff>
      <xdr:row>29</xdr:row>
      <xdr:rowOff>11722</xdr:rowOff>
    </xdr:from>
    <xdr:to>
      <xdr:col>8</xdr:col>
      <xdr:colOff>1280160</xdr:colOff>
      <xdr:row>29</xdr:row>
      <xdr:rowOff>1008183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038A8-6A62-4D39-B316-7471517B7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002946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7</xdr:row>
      <xdr:rowOff>18115</xdr:rowOff>
    </xdr:from>
    <xdr:to>
      <xdr:col>8</xdr:col>
      <xdr:colOff>1282262</xdr:colOff>
      <xdr:row>7</xdr:row>
      <xdr:rowOff>1007954</xdr:rowOff>
    </xdr:to>
    <xdr:pic>
      <xdr:nvPicPr>
        <xdr:cNvPr id="6" name="Picture 5" descr="8 feet Greenply Pinewood, for furniture at Rs 700/cubic feet in Sas Nagar |  ID: 11670939862">
          <a:extLst>
            <a:ext uri="{FF2B5EF4-FFF2-40B4-BE49-F238E27FC236}">
              <a16:creationId xmlns:a16="http://schemas.microsoft.com/office/drawing/2014/main" id="{6BD0180B-792B-48A9-8B00-0DF1EBD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2448895"/>
          <a:ext cx="1267023" cy="98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</xdr:colOff>
      <xdr:row>16</xdr:row>
      <xdr:rowOff>15240</xdr:rowOff>
    </xdr:from>
    <xdr:to>
      <xdr:col>8</xdr:col>
      <xdr:colOff>1272540</xdr:colOff>
      <xdr:row>16</xdr:row>
      <xdr:rowOff>1005840</xdr:rowOff>
    </xdr:to>
    <xdr:pic>
      <xdr:nvPicPr>
        <xdr:cNvPr id="7" name="Picture 6" descr="600x600mm | Solid Dove">
          <a:extLst>
            <a:ext uri="{FF2B5EF4-FFF2-40B4-BE49-F238E27FC236}">
              <a16:creationId xmlns:a16="http://schemas.microsoft.com/office/drawing/2014/main" id="{7BF3D4BB-8F69-42AA-8EBD-C48982AC2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419"/>
        <a:stretch/>
      </xdr:blipFill>
      <xdr:spPr bwMode="auto">
        <a:xfrm>
          <a:off x="10888980" y="9212580"/>
          <a:ext cx="12496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17</xdr:row>
      <xdr:rowOff>15240</xdr:rowOff>
    </xdr:from>
    <xdr:to>
      <xdr:col>8</xdr:col>
      <xdr:colOff>1272540</xdr:colOff>
      <xdr:row>17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466923-7CC7-4E3E-9A51-60196EFC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228"/>
        <a:stretch/>
      </xdr:blipFill>
      <xdr:spPr>
        <a:xfrm>
          <a:off x="10881360" y="10226040"/>
          <a:ext cx="12573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</xdr:row>
      <xdr:rowOff>22861</xdr:rowOff>
    </xdr:from>
    <xdr:to>
      <xdr:col>8</xdr:col>
      <xdr:colOff>1280160</xdr:colOff>
      <xdr:row>21</xdr:row>
      <xdr:rowOff>998221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42749E-34C6-4A05-8070-2F0049A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4220" y="12717781"/>
          <a:ext cx="124206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27</xdr:row>
      <xdr:rowOff>22861</xdr:rowOff>
    </xdr:from>
    <xdr:to>
      <xdr:col>8</xdr:col>
      <xdr:colOff>1264920</xdr:colOff>
      <xdr:row>27</xdr:row>
      <xdr:rowOff>998221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E101D6-A0B5-4C92-920F-486D0584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1361" y="18013681"/>
          <a:ext cx="1249679" cy="975360"/>
        </a:xfrm>
        <a:prstGeom prst="rect">
          <a:avLst/>
        </a:prstGeom>
      </xdr:spPr>
    </xdr:pic>
    <xdr:clientData/>
  </xdr:twoCellAnchor>
  <xdr:oneCellAnchor>
    <xdr:from>
      <xdr:col>8</xdr:col>
      <xdr:colOff>14034</xdr:colOff>
      <xdr:row>30</xdr:row>
      <xdr:rowOff>11722</xdr:rowOff>
    </xdr:from>
    <xdr:ext cx="1266126" cy="996461"/>
    <xdr:pic>
      <xdr:nvPicPr>
        <xdr:cNvPr id="11" name="Picture 10">
          <a:extLst>
            <a:ext uri="{FF2B5EF4-FFF2-40B4-BE49-F238E27FC236}">
              <a16:creationId xmlns:a16="http://schemas.microsoft.com/office/drawing/2014/main" id="{474BD8E4-A9AA-48D6-81CD-D56AB2753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104292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15240</xdr:colOff>
      <xdr:row>19</xdr:row>
      <xdr:rowOff>15240</xdr:rowOff>
    </xdr:from>
    <xdr:to>
      <xdr:col>8</xdr:col>
      <xdr:colOff>1277041</xdr:colOff>
      <xdr:row>19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CB3DDC-26E0-49C7-9967-55ADF263A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2472" b="-92"/>
        <a:stretch/>
      </xdr:blipFill>
      <xdr:spPr>
        <a:xfrm>
          <a:off x="10881360" y="11468100"/>
          <a:ext cx="1261801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8</xdr:col>
      <xdr:colOff>1280159</xdr:colOff>
      <xdr:row>16</xdr:row>
      <xdr:rowOff>6846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352F25-8807-4633-909F-E69C8BC61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04" b="48647"/>
        <a:stretch/>
      </xdr:blipFill>
      <xdr:spPr bwMode="auto">
        <a:xfrm>
          <a:off x="10881360" y="8206740"/>
          <a:ext cx="1264919" cy="99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14</xdr:row>
      <xdr:rowOff>22860</xdr:rowOff>
    </xdr:from>
    <xdr:to>
      <xdr:col>8</xdr:col>
      <xdr:colOff>1280185</xdr:colOff>
      <xdr:row>15</xdr:row>
      <xdr:rowOff>3243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147D41-9A3E-4ABE-AF43-885AEAC08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50000"/>
                  </a14:imgEffect>
                  <a14:imgEffect>
                    <a14:colorTemperature colorTemp="59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701"/>
        <a:stretch/>
      </xdr:blipFill>
      <xdr:spPr bwMode="auto">
        <a:xfrm>
          <a:off x="10881360" y="7193280"/>
          <a:ext cx="1264945" cy="99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26374</xdr:colOff>
      <xdr:row>36</xdr:row>
      <xdr:rowOff>30481</xdr:rowOff>
    </xdr:from>
    <xdr:to>
      <xdr:col>8</xdr:col>
      <xdr:colOff>1280160</xdr:colOff>
      <xdr:row>36</xdr:row>
      <xdr:rowOff>996884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7549CE-F78E-4D3F-BD3E-94D34A4D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892494" y="26357581"/>
          <a:ext cx="1253786" cy="96640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25</xdr:row>
      <xdr:rowOff>30481</xdr:rowOff>
    </xdr:from>
    <xdr:to>
      <xdr:col>8</xdr:col>
      <xdr:colOff>1272541</xdr:colOff>
      <xdr:row>25</xdr:row>
      <xdr:rowOff>990601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50DA52-D056-40BE-883E-E7C325781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8981" y="16779241"/>
          <a:ext cx="124968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24</xdr:row>
      <xdr:rowOff>7620</xdr:rowOff>
    </xdr:from>
    <xdr:to>
      <xdr:col>8</xdr:col>
      <xdr:colOff>1272541</xdr:colOff>
      <xdr:row>24</xdr:row>
      <xdr:rowOff>998221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45B187-31B1-4D7F-8D15-966A5A3A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15742920"/>
          <a:ext cx="1249681" cy="99060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23</xdr:row>
      <xdr:rowOff>30481</xdr:rowOff>
    </xdr:from>
    <xdr:to>
      <xdr:col>8</xdr:col>
      <xdr:colOff>1257300</xdr:colOff>
      <xdr:row>23</xdr:row>
      <xdr:rowOff>990601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64DD-A19D-41E1-ADC3-7E7709F9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88980" y="14752321"/>
          <a:ext cx="123444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22</xdr:row>
      <xdr:rowOff>15241</xdr:rowOff>
    </xdr:from>
    <xdr:to>
      <xdr:col>8</xdr:col>
      <xdr:colOff>1272541</xdr:colOff>
      <xdr:row>22</xdr:row>
      <xdr:rowOff>982981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F7EF2-D195-4FBC-B0EB-1D054BC3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8981" y="13723621"/>
          <a:ext cx="1249680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27444</xdr:colOff>
      <xdr:row>41</xdr:row>
      <xdr:rowOff>30481</xdr:rowOff>
    </xdr:from>
    <xdr:to>
      <xdr:col>8</xdr:col>
      <xdr:colOff>1264920</xdr:colOff>
      <xdr:row>41</xdr:row>
      <xdr:rowOff>990600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99DC64-20F2-4C8C-B17B-0B04E6EA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3564" y="29855161"/>
          <a:ext cx="1237476" cy="960119"/>
        </a:xfrm>
        <a:prstGeom prst="rect">
          <a:avLst/>
        </a:prstGeom>
      </xdr:spPr>
    </xdr:pic>
    <xdr:clientData/>
  </xdr:twoCellAnchor>
  <xdr:oneCellAnchor>
    <xdr:from>
      <xdr:col>8</xdr:col>
      <xdr:colOff>45720</xdr:colOff>
      <xdr:row>38</xdr:row>
      <xdr:rowOff>16235</xdr:rowOff>
    </xdr:from>
    <xdr:ext cx="1203960" cy="981986"/>
    <xdr:pic>
      <xdr:nvPicPr>
        <xdr:cNvPr id="21" name="Picture 20" descr="8mm clear tempered toughened reinforced building glass">
          <a:extLst>
            <a:ext uri="{FF2B5EF4-FFF2-40B4-BE49-F238E27FC236}">
              <a16:creationId xmlns:a16="http://schemas.microsoft.com/office/drawing/2014/main" id="{ADCAA22F-85BA-4458-BB9C-3B3C300A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27585395"/>
          <a:ext cx="1203960" cy="98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60960</xdr:colOff>
      <xdr:row>39</xdr:row>
      <xdr:rowOff>68581</xdr:rowOff>
    </xdr:from>
    <xdr:to>
      <xdr:col>8</xdr:col>
      <xdr:colOff>1249679</xdr:colOff>
      <xdr:row>39</xdr:row>
      <xdr:rowOff>980543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BEBE304-3691-44CB-B73B-BECC7D1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27080" y="28651201"/>
          <a:ext cx="1188719" cy="911962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33</xdr:row>
      <xdr:rowOff>15240</xdr:rowOff>
    </xdr:from>
    <xdr:ext cx="1264920" cy="990600"/>
    <xdr:pic>
      <xdr:nvPicPr>
        <xdr:cNvPr id="23" name="Picture 22">
          <a:extLst>
            <a:ext uri="{FF2B5EF4-FFF2-40B4-BE49-F238E27FC236}">
              <a16:creationId xmlns:a16="http://schemas.microsoft.com/office/drawing/2014/main" id="{391C50B5-EABE-48FA-93E9-0B74ECB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1360" y="24086820"/>
          <a:ext cx="1264920" cy="990600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</xdr:colOff>
      <xdr:row>34</xdr:row>
      <xdr:rowOff>15240</xdr:rowOff>
    </xdr:from>
    <xdr:to>
      <xdr:col>8</xdr:col>
      <xdr:colOff>1272541</xdr:colOff>
      <xdr:row>34</xdr:row>
      <xdr:rowOff>1005841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726AE2-5D4E-4D68-B6F4-DEAFDA2A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25100280"/>
          <a:ext cx="1249681" cy="99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74640</xdr:colOff>
      <xdr:row>3</xdr:row>
      <xdr:rowOff>15241</xdr:rowOff>
    </xdr:from>
    <xdr:to>
      <xdr:col>8</xdr:col>
      <xdr:colOff>1077265</xdr:colOff>
      <xdr:row>3</xdr:row>
      <xdr:rowOff>1257300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277A36-60D6-48B2-9AA6-7AB09B26A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0" b="3684"/>
        <a:stretch/>
      </xdr:blipFill>
      <xdr:spPr bwMode="auto">
        <a:xfrm>
          <a:off x="7237440" y="739141"/>
          <a:ext cx="1002625" cy="1242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173424</xdr:colOff>
      <xdr:row>6</xdr:row>
      <xdr:rowOff>30479</xdr:rowOff>
    </xdr:from>
    <xdr:to>
      <xdr:col>8</xdr:col>
      <xdr:colOff>952500</xdr:colOff>
      <xdr:row>6</xdr:row>
      <xdr:rowOff>1245204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08A9B7-D64D-4CD9-8690-F67558985F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0" b="3684"/>
        <a:stretch/>
      </xdr:blipFill>
      <xdr:spPr bwMode="auto">
        <a:xfrm>
          <a:off x="6223704" y="4930139"/>
          <a:ext cx="779076" cy="12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13130</xdr:colOff>
      <xdr:row>4</xdr:row>
      <xdr:rowOff>129540</xdr:rowOff>
    </xdr:from>
    <xdr:to>
      <xdr:col>8</xdr:col>
      <xdr:colOff>1123422</xdr:colOff>
      <xdr:row>4</xdr:row>
      <xdr:rowOff>1303020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5D40DF-DC46-4BDA-A4CD-E4BC3BA43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0" t="14453" r="15039" b="9375"/>
        <a:stretch/>
      </xdr:blipFill>
      <xdr:spPr bwMode="auto">
        <a:xfrm>
          <a:off x="6063410" y="2240280"/>
          <a:ext cx="1110292" cy="1173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57185</xdr:colOff>
      <xdr:row>7</xdr:row>
      <xdr:rowOff>22859</xdr:rowOff>
    </xdr:from>
    <xdr:to>
      <xdr:col>8</xdr:col>
      <xdr:colOff>1089661</xdr:colOff>
      <xdr:row>7</xdr:row>
      <xdr:rowOff>1242060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28A64BD-BE11-4AFF-83E7-5B5A66730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0400" t="5215" r="10533" b="4474"/>
        <a:stretch/>
      </xdr:blipFill>
      <xdr:spPr>
        <a:xfrm>
          <a:off x="6107465" y="6316979"/>
          <a:ext cx="1032476" cy="1219201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137160</xdr:colOff>
      <xdr:row>8</xdr:row>
      <xdr:rowOff>254200</xdr:rowOff>
    </xdr:from>
    <xdr:to>
      <xdr:col>8</xdr:col>
      <xdr:colOff>1375410</xdr:colOff>
      <xdr:row>8</xdr:row>
      <xdr:rowOff>965836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D6E6360-D981-4644-B735-5E8E47EE6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38" t="1215" r="1378" b="3656"/>
        <a:stretch/>
      </xdr:blipFill>
      <xdr:spPr>
        <a:xfrm>
          <a:off x="7299960" y="8683825"/>
          <a:ext cx="1238250" cy="711636"/>
        </a:xfrm>
        <a:prstGeom prst="rect">
          <a:avLst/>
        </a:prstGeom>
      </xdr:spPr>
    </xdr:pic>
    <xdr:clientData/>
  </xdr:twoCellAnchor>
  <xdr:oneCellAnchor>
    <xdr:from>
      <xdr:col>8</xdr:col>
      <xdr:colOff>15241</xdr:colOff>
      <xdr:row>5</xdr:row>
      <xdr:rowOff>38101</xdr:rowOff>
    </xdr:from>
    <xdr:ext cx="1109300" cy="1219199"/>
    <xdr:pic>
      <xdr:nvPicPr>
        <xdr:cNvPr id="7" name="Picture 6">
          <a:extLst>
            <a:ext uri="{FF2B5EF4-FFF2-40B4-BE49-F238E27FC236}">
              <a16:creationId xmlns:a16="http://schemas.microsoft.com/office/drawing/2014/main" id="{39D5B32F-1766-4A53-924A-94E70AC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65521" y="3543301"/>
          <a:ext cx="1109300" cy="121919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sianpaints.com/products/paints-and-textures.html" TargetMode="External"/><Relationship Id="rId13" Type="http://schemas.openxmlformats.org/officeDocument/2006/relationships/hyperlink" Target="https://www.kotastone.com/blue-kotastone-wholesale-exporters.html" TargetMode="External"/><Relationship Id="rId18" Type="http://schemas.openxmlformats.org/officeDocument/2006/relationships/hyperlink" Target="https://www.formica.com/en-us/products/lamtrade/00758" TargetMode="External"/><Relationship Id="rId3" Type="http://schemas.openxmlformats.org/officeDocument/2006/relationships/hyperlink" Target="https://sdsprofile.com/product/ss304-t-patti-t-profile-now-available-in-pune-sds-brand/" TargetMode="External"/><Relationship Id="rId21" Type="http://schemas.openxmlformats.org/officeDocument/2006/relationships/hyperlink" Target="https://www.asianpaints.com/products/paints-and-textures.html" TargetMode="External"/><Relationship Id="rId7" Type="http://schemas.openxmlformats.org/officeDocument/2006/relationships/hyperlink" Target="https://www.asianpaints.com/products/paints-and-textures.html" TargetMode="External"/><Relationship Id="rId12" Type="http://schemas.openxmlformats.org/officeDocument/2006/relationships/hyperlink" Target="https://www.endura.corian.com/" TargetMode="External"/><Relationship Id="rId17" Type="http://schemas.openxmlformats.org/officeDocument/2006/relationships/hyperlink" Target="https://www.formica.com/en-gb/products/laminate/F7912" TargetMode="External"/><Relationship Id="rId2" Type="http://schemas.openxmlformats.org/officeDocument/2006/relationships/hyperlink" Target="https://www.rakceramics.com/uk/en/tiles-floors-coverings/collections/subway/" TargetMode="External"/><Relationship Id="rId16" Type="http://schemas.openxmlformats.org/officeDocument/2006/relationships/hyperlink" Target="https://www.formica.com/en-us/products/lamtrade/07412" TargetMode="External"/><Relationship Id="rId20" Type="http://schemas.openxmlformats.org/officeDocument/2006/relationships/hyperlink" Target="https://www.saint-gobain-glass.com/products/planiclear" TargetMode="External"/><Relationship Id="rId1" Type="http://schemas.openxmlformats.org/officeDocument/2006/relationships/hyperlink" Target="https://www.rakceramics.com/en/tiles-floors-coverings/collections/white-collection/" TargetMode="External"/><Relationship Id="rId6" Type="http://schemas.openxmlformats.org/officeDocument/2006/relationships/hyperlink" Target="https://www.asianpaints.com/products/paints-and-textures.html" TargetMode="External"/><Relationship Id="rId11" Type="http://schemas.openxmlformats.org/officeDocument/2006/relationships/hyperlink" Target="https://www.asianpaints.com/products/paints-and-textures.html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dulux.in/en/colour-palettes/oyster-white-1949969" TargetMode="External"/><Relationship Id="rId15" Type="http://schemas.openxmlformats.org/officeDocument/2006/relationships/hyperlink" Target="https://www.merinolaminates.com/en/design/10852-siam-novara-wood/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asianpaints.com/products/paints-and-textures.html" TargetMode="External"/><Relationship Id="rId19" Type="http://schemas.openxmlformats.org/officeDocument/2006/relationships/hyperlink" Target="https://www.merinolaminates.com/en/design/10039-intal-beech/" TargetMode="External"/><Relationship Id="rId4" Type="http://schemas.openxmlformats.org/officeDocument/2006/relationships/hyperlink" Target="https://www.girirajcoated.com/faux-leather.htm" TargetMode="External"/><Relationship Id="rId9" Type="http://schemas.openxmlformats.org/officeDocument/2006/relationships/hyperlink" Target="https://www.asianpaints.com/products/paints-and-textures.html" TargetMode="External"/><Relationship Id="rId14" Type="http://schemas.openxmlformats.org/officeDocument/2006/relationships/hyperlink" Target="https://www.rakceramics.com/india/en-in/tiles/tiles/" TargetMode="External"/><Relationship Id="rId22" Type="http://schemas.openxmlformats.org/officeDocument/2006/relationships/hyperlink" Target="https://www.rakceramics.com/india/en-in/tiles/til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arsnas.se/product/linnea/" TargetMode="External"/><Relationship Id="rId2" Type="http://schemas.openxmlformats.org/officeDocument/2006/relationships/hyperlink" Target="https://garsnas.se/product/linnea/" TargetMode="External"/><Relationship Id="rId1" Type="http://schemas.openxmlformats.org/officeDocument/2006/relationships/hyperlink" Target="https://darcyandduke.com.au/product/como-chair-boucle-ivory/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3"/>
  <sheetViews>
    <sheetView topLeftCell="A26" zoomScale="85" zoomScaleNormal="85" workbookViewId="0">
      <selection activeCell="K28" sqref="K28"/>
    </sheetView>
  </sheetViews>
  <sheetFormatPr defaultRowHeight="15.75" x14ac:dyDescent="0.3"/>
  <cols>
    <col min="1" max="1" width="5.85546875" style="1" customWidth="1"/>
    <col min="2" max="2" width="11.85546875" style="1" customWidth="1"/>
    <col min="3" max="3" width="22.85546875" customWidth="1"/>
    <col min="4" max="4" width="13.85546875" style="2" customWidth="1"/>
    <col min="5" max="5" width="32.140625" style="2" customWidth="1"/>
    <col min="6" max="6" width="11.85546875" style="1" customWidth="1"/>
    <col min="7" max="7" width="22.85546875" style="1" customWidth="1"/>
    <col min="8" max="8" width="22.85546875" style="3" customWidth="1"/>
    <col min="9" max="9" width="18.85546875" customWidth="1"/>
    <col min="11" max="12" width="58.42578125" customWidth="1"/>
  </cols>
  <sheetData>
    <row r="2" spans="1:14" ht="16.5" thickBot="1" x14ac:dyDescent="0.35"/>
    <row r="3" spans="1:14" ht="21.95" customHeight="1" thickBot="1" x14ac:dyDescent="0.3">
      <c r="A3" s="116" t="s">
        <v>0</v>
      </c>
      <c r="B3" s="117"/>
      <c r="C3" s="117"/>
      <c r="D3" s="117"/>
      <c r="E3" s="117"/>
      <c r="F3" s="117"/>
      <c r="G3" s="117"/>
      <c r="H3" s="117"/>
      <c r="I3" s="118"/>
      <c r="J3" s="4"/>
    </row>
    <row r="4" spans="1:14" ht="21.95" customHeight="1" thickBot="1" x14ac:dyDescent="0.3">
      <c r="A4" s="119" t="s">
        <v>1</v>
      </c>
      <c r="B4" s="120"/>
      <c r="C4" s="120"/>
      <c r="D4" s="120"/>
      <c r="E4" s="120"/>
      <c r="F4" s="120"/>
      <c r="G4" s="120"/>
      <c r="H4" s="120"/>
      <c r="I4" s="121"/>
      <c r="J4" s="4"/>
    </row>
    <row r="5" spans="1:14" s="11" customFormat="1" ht="21" customHeight="1" thickBot="1" x14ac:dyDescent="0.3">
      <c r="A5" s="6" t="s">
        <v>2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9" t="s">
        <v>9</v>
      </c>
      <c r="I5" s="10" t="s">
        <v>10</v>
      </c>
      <c r="J5" s="5"/>
    </row>
    <row r="6" spans="1:14" s="11" customFormat="1" ht="18" customHeight="1" thickBot="1" x14ac:dyDescent="0.3">
      <c r="A6" s="113" t="s">
        <v>11</v>
      </c>
      <c r="B6" s="114"/>
      <c r="C6" s="114"/>
      <c r="D6" s="114"/>
      <c r="E6" s="114"/>
      <c r="F6" s="114"/>
      <c r="G6" s="114"/>
      <c r="H6" s="114"/>
      <c r="I6" s="115"/>
      <c r="J6" s="5"/>
    </row>
    <row r="7" spans="1:14" s="20" customFormat="1" ht="80.099999999999994" customHeight="1" x14ac:dyDescent="0.3">
      <c r="A7" s="13">
        <v>1</v>
      </c>
      <c r="B7" s="14" t="s">
        <v>12</v>
      </c>
      <c r="C7" s="15" t="s">
        <v>13</v>
      </c>
      <c r="D7" s="16" t="s">
        <v>14</v>
      </c>
      <c r="E7" s="15" t="s">
        <v>15</v>
      </c>
      <c r="F7" s="17" t="s">
        <v>16</v>
      </c>
      <c r="G7" s="18" t="s">
        <v>17</v>
      </c>
      <c r="H7" s="18" t="s">
        <v>18</v>
      </c>
      <c r="I7" s="19"/>
      <c r="J7" s="12"/>
      <c r="K7" s="20" t="s">
        <v>361</v>
      </c>
      <c r="L7" s="20" t="s">
        <v>332</v>
      </c>
      <c r="N7" s="11"/>
    </row>
    <row r="8" spans="1:14" s="20" customFormat="1" ht="80.099999999999994" customHeight="1" thickBot="1" x14ac:dyDescent="0.35">
      <c r="A8" s="21">
        <v>2</v>
      </c>
      <c r="B8" s="22" t="s">
        <v>19</v>
      </c>
      <c r="C8" s="23" t="s">
        <v>20</v>
      </c>
      <c r="D8" s="24" t="s">
        <v>21</v>
      </c>
      <c r="E8" s="23" t="s">
        <v>22</v>
      </c>
      <c r="F8" s="25" t="s">
        <v>23</v>
      </c>
      <c r="G8" s="23" t="s">
        <v>17</v>
      </c>
      <c r="H8" s="23" t="s">
        <v>18</v>
      </c>
      <c r="I8" s="26"/>
      <c r="J8" s="12"/>
      <c r="K8" s="20" t="s">
        <v>362</v>
      </c>
      <c r="L8" s="112" t="s">
        <v>345</v>
      </c>
      <c r="M8"/>
    </row>
    <row r="9" spans="1:14" s="28" customFormat="1" ht="18" customHeight="1" thickBot="1" x14ac:dyDescent="0.3">
      <c r="A9" s="113" t="s">
        <v>24</v>
      </c>
      <c r="B9" s="114"/>
      <c r="C9" s="114"/>
      <c r="D9" s="114"/>
      <c r="E9" s="114"/>
      <c r="F9" s="114"/>
      <c r="G9" s="114"/>
      <c r="H9" s="114"/>
      <c r="I9" s="115"/>
      <c r="J9" s="27"/>
      <c r="K9" s="20" t="s">
        <v>363</v>
      </c>
      <c r="L9" s="20" t="s">
        <v>333</v>
      </c>
    </row>
    <row r="10" spans="1:14" s="20" customFormat="1" ht="80.099999999999994" customHeight="1" thickBot="1" x14ac:dyDescent="0.3">
      <c r="A10" s="30">
        <v>3</v>
      </c>
      <c r="B10" s="31" t="s">
        <v>25</v>
      </c>
      <c r="C10" s="32" t="s">
        <v>26</v>
      </c>
      <c r="D10" s="32" t="s">
        <v>27</v>
      </c>
      <c r="E10" s="33" t="s">
        <v>28</v>
      </c>
      <c r="F10" s="31" t="s">
        <v>29</v>
      </c>
      <c r="G10" s="33" t="s">
        <v>17</v>
      </c>
      <c r="H10" s="33" t="s">
        <v>18</v>
      </c>
      <c r="I10" s="34"/>
      <c r="J10" s="29"/>
      <c r="K10" s="20" t="s">
        <v>364</v>
      </c>
      <c r="L10" s="20" t="s">
        <v>346</v>
      </c>
    </row>
    <row r="11" spans="1:14" s="36" customFormat="1" ht="18" customHeight="1" thickBot="1" x14ac:dyDescent="0.3">
      <c r="A11" s="113" t="s">
        <v>30</v>
      </c>
      <c r="B11" s="114"/>
      <c r="C11" s="114"/>
      <c r="D11" s="114"/>
      <c r="E11" s="114"/>
      <c r="F11" s="114"/>
      <c r="G11" s="114"/>
      <c r="H11" s="114"/>
      <c r="I11" s="115"/>
      <c r="J11" s="35"/>
      <c r="K11" s="20" t="s">
        <v>363</v>
      </c>
      <c r="L11" s="20" t="s">
        <v>333</v>
      </c>
      <c r="M11" s="37"/>
    </row>
    <row r="12" spans="1:14" s="20" customFormat="1" ht="80.099999999999994" customHeight="1" x14ac:dyDescent="0.3">
      <c r="A12" s="38">
        <v>4</v>
      </c>
      <c r="B12" s="39" t="s">
        <v>31</v>
      </c>
      <c r="C12" s="40" t="s">
        <v>32</v>
      </c>
      <c r="D12" s="18" t="s">
        <v>33</v>
      </c>
      <c r="E12" s="18" t="s">
        <v>34</v>
      </c>
      <c r="F12" s="14" t="s">
        <v>35</v>
      </c>
      <c r="G12" s="15" t="s">
        <v>36</v>
      </c>
      <c r="H12" s="41" t="s">
        <v>37</v>
      </c>
      <c r="I12" s="42"/>
      <c r="J12" s="12"/>
      <c r="K12" s="20" t="s">
        <v>365</v>
      </c>
      <c r="L12" s="20" t="s">
        <v>342</v>
      </c>
    </row>
    <row r="13" spans="1:14" s="20" customFormat="1" ht="80.099999999999994" customHeight="1" thickBot="1" x14ac:dyDescent="0.35">
      <c r="A13" s="43">
        <v>5</v>
      </c>
      <c r="B13" s="44" t="s">
        <v>38</v>
      </c>
      <c r="C13" s="45" t="s">
        <v>39</v>
      </c>
      <c r="D13" s="46" t="s">
        <v>33</v>
      </c>
      <c r="E13" s="46" t="s">
        <v>40</v>
      </c>
      <c r="F13" s="22" t="s">
        <v>35</v>
      </c>
      <c r="G13" s="23" t="s">
        <v>41</v>
      </c>
      <c r="H13" s="47" t="s">
        <v>42</v>
      </c>
      <c r="I13" s="48"/>
      <c r="J13" s="12"/>
      <c r="K13" s="20" t="s">
        <v>387</v>
      </c>
      <c r="L13" s="112" t="s">
        <v>343</v>
      </c>
    </row>
    <row r="14" spans="1:14" s="50" customFormat="1" ht="18" customHeight="1" thickBot="1" x14ac:dyDescent="0.3">
      <c r="A14" s="113" t="s">
        <v>43</v>
      </c>
      <c r="B14" s="114"/>
      <c r="C14" s="114"/>
      <c r="D14" s="114"/>
      <c r="E14" s="114"/>
      <c r="F14" s="114"/>
      <c r="G14" s="114"/>
      <c r="H14" s="114"/>
      <c r="I14" s="115"/>
      <c r="J14" s="49"/>
      <c r="K14" s="20" t="s">
        <v>363</v>
      </c>
      <c r="L14" s="20" t="s">
        <v>333</v>
      </c>
    </row>
    <row r="15" spans="1:14" s="20" customFormat="1" ht="80.099999999999994" customHeight="1" x14ac:dyDescent="0.25">
      <c r="A15" s="13">
        <v>6</v>
      </c>
      <c r="B15" s="14" t="s">
        <v>44</v>
      </c>
      <c r="C15" s="15" t="s">
        <v>45</v>
      </c>
      <c r="D15" s="16" t="s">
        <v>46</v>
      </c>
      <c r="E15" s="15" t="s">
        <v>47</v>
      </c>
      <c r="F15" s="14" t="s">
        <v>29</v>
      </c>
      <c r="G15" s="15" t="s">
        <v>48</v>
      </c>
      <c r="H15" s="51" t="s">
        <v>49</v>
      </c>
      <c r="I15" s="52"/>
      <c r="J15" s="12"/>
      <c r="K15" s="20" t="s">
        <v>366</v>
      </c>
      <c r="L15" s="20" t="s">
        <v>357</v>
      </c>
      <c r="M15"/>
      <c r="N15"/>
    </row>
    <row r="16" spans="1:14" s="20" customFormat="1" ht="80.099999999999994" customHeight="1" x14ac:dyDescent="0.25">
      <c r="A16" s="53">
        <v>7</v>
      </c>
      <c r="B16" s="54" t="s">
        <v>50</v>
      </c>
      <c r="C16" s="55" t="s">
        <v>45</v>
      </c>
      <c r="D16" s="56" t="s">
        <v>46</v>
      </c>
      <c r="E16" s="55" t="s">
        <v>51</v>
      </c>
      <c r="F16" s="54" t="s">
        <v>29</v>
      </c>
      <c r="G16" s="55" t="s">
        <v>52</v>
      </c>
      <c r="H16" s="57" t="s">
        <v>49</v>
      </c>
      <c r="I16" s="58"/>
      <c r="J16" s="12"/>
      <c r="K16" s="20" t="s">
        <v>367</v>
      </c>
      <c r="L16" s="20" t="s">
        <v>358</v>
      </c>
      <c r="M16"/>
      <c r="N16"/>
    </row>
    <row r="17" spans="1:13" s="20" customFormat="1" ht="80.099999999999994" customHeight="1" x14ac:dyDescent="0.25">
      <c r="A17" s="53">
        <v>8</v>
      </c>
      <c r="B17" s="54" t="s">
        <v>53</v>
      </c>
      <c r="C17" s="55" t="s">
        <v>54</v>
      </c>
      <c r="D17" s="56" t="s">
        <v>55</v>
      </c>
      <c r="E17" s="55" t="s">
        <v>56</v>
      </c>
      <c r="F17" s="54" t="s">
        <v>29</v>
      </c>
      <c r="G17" s="55" t="s">
        <v>57</v>
      </c>
      <c r="H17" s="59" t="s">
        <v>58</v>
      </c>
      <c r="I17" s="58"/>
      <c r="J17" s="12"/>
      <c r="K17" s="20" t="s">
        <v>368</v>
      </c>
      <c r="L17" s="20" t="s">
        <v>344</v>
      </c>
      <c r="M17"/>
    </row>
    <row r="18" spans="1:13" s="20" customFormat="1" ht="80.099999999999994" customHeight="1" thickBot="1" x14ac:dyDescent="0.3">
      <c r="A18" s="21">
        <v>9</v>
      </c>
      <c r="B18" s="22" t="s">
        <v>59</v>
      </c>
      <c r="C18" s="23" t="s">
        <v>60</v>
      </c>
      <c r="D18" s="24" t="s">
        <v>61</v>
      </c>
      <c r="E18" s="23" t="s">
        <v>62</v>
      </c>
      <c r="F18" s="22" t="s">
        <v>29</v>
      </c>
      <c r="G18" s="24" t="s">
        <v>63</v>
      </c>
      <c r="H18" s="47" t="s">
        <v>64</v>
      </c>
      <c r="I18" s="60"/>
      <c r="J18" s="12"/>
      <c r="K18" s="20" t="s">
        <v>369</v>
      </c>
      <c r="L18" s="20" t="s">
        <v>347</v>
      </c>
      <c r="M18"/>
    </row>
    <row r="19" spans="1:13" s="28" customFormat="1" ht="18" customHeight="1" thickBot="1" x14ac:dyDescent="0.3">
      <c r="A19" s="113" t="s">
        <v>65</v>
      </c>
      <c r="B19" s="114"/>
      <c r="C19" s="114"/>
      <c r="D19" s="114"/>
      <c r="E19" s="114"/>
      <c r="F19" s="114"/>
      <c r="G19" s="114"/>
      <c r="H19" s="114"/>
      <c r="I19" s="115"/>
      <c r="J19" s="27"/>
      <c r="K19" s="20" t="s">
        <v>363</v>
      </c>
      <c r="L19" s="20" t="s">
        <v>333</v>
      </c>
    </row>
    <row r="20" spans="1:13" ht="80.099999999999994" customHeight="1" thickBot="1" x14ac:dyDescent="0.35">
      <c r="A20" s="30">
        <v>10</v>
      </c>
      <c r="B20" s="31" t="s">
        <v>66</v>
      </c>
      <c r="C20" s="32" t="s">
        <v>67</v>
      </c>
      <c r="D20" s="61" t="s">
        <v>68</v>
      </c>
      <c r="E20" s="32" t="s">
        <v>69</v>
      </c>
      <c r="F20" s="31" t="s">
        <v>29</v>
      </c>
      <c r="G20" s="32" t="s">
        <v>70</v>
      </c>
      <c r="H20" s="62" t="s">
        <v>71</v>
      </c>
      <c r="I20" s="63"/>
      <c r="J20" s="4"/>
      <c r="K20" s="20" t="s">
        <v>370</v>
      </c>
      <c r="L20" s="20" t="s">
        <v>334</v>
      </c>
    </row>
    <row r="21" spans="1:13" s="28" customFormat="1" ht="18" customHeight="1" thickBot="1" x14ac:dyDescent="0.3">
      <c r="A21" s="113" t="s">
        <v>72</v>
      </c>
      <c r="B21" s="114"/>
      <c r="C21" s="114"/>
      <c r="D21" s="114"/>
      <c r="E21" s="114"/>
      <c r="F21" s="114"/>
      <c r="G21" s="114"/>
      <c r="H21" s="114"/>
      <c r="I21" s="115"/>
      <c r="K21" s="20" t="s">
        <v>363</v>
      </c>
      <c r="L21" s="20" t="s">
        <v>333</v>
      </c>
    </row>
    <row r="22" spans="1:13" s="20" customFormat="1" ht="80.099999999999994" customHeight="1" x14ac:dyDescent="0.25">
      <c r="A22" s="38">
        <v>11</v>
      </c>
      <c r="B22" s="14" t="s">
        <v>73</v>
      </c>
      <c r="C22" s="15" t="s">
        <v>74</v>
      </c>
      <c r="D22" s="16" t="s">
        <v>72</v>
      </c>
      <c r="E22" s="15" t="s">
        <v>75</v>
      </c>
      <c r="F22" s="64" t="s">
        <v>29</v>
      </c>
      <c r="G22" s="15" t="s">
        <v>76</v>
      </c>
      <c r="H22" s="65" t="s">
        <v>77</v>
      </c>
      <c r="I22" s="66"/>
      <c r="K22" s="20" t="s">
        <v>371</v>
      </c>
      <c r="L22" s="20" t="s">
        <v>335</v>
      </c>
      <c r="M22"/>
    </row>
    <row r="23" spans="1:13" s="20" customFormat="1" ht="80.099999999999994" customHeight="1" x14ac:dyDescent="0.25">
      <c r="A23" s="67">
        <v>12</v>
      </c>
      <c r="B23" s="54" t="s">
        <v>78</v>
      </c>
      <c r="C23" s="55" t="s">
        <v>79</v>
      </c>
      <c r="D23" s="56" t="s">
        <v>72</v>
      </c>
      <c r="E23" s="55" t="s">
        <v>80</v>
      </c>
      <c r="F23" s="68" t="s">
        <v>29</v>
      </c>
      <c r="G23" s="55" t="s">
        <v>81</v>
      </c>
      <c r="H23" s="69" t="s">
        <v>82</v>
      </c>
      <c r="I23" s="70"/>
      <c r="K23" s="20" t="s">
        <v>372</v>
      </c>
      <c r="L23" s="20" t="s">
        <v>336</v>
      </c>
    </row>
    <row r="24" spans="1:13" s="20" customFormat="1" ht="80.099999999999994" customHeight="1" x14ac:dyDescent="0.25">
      <c r="A24" s="67">
        <v>13</v>
      </c>
      <c r="B24" s="54" t="s">
        <v>83</v>
      </c>
      <c r="C24" s="55" t="s">
        <v>84</v>
      </c>
      <c r="D24" s="56" t="s">
        <v>72</v>
      </c>
      <c r="E24" s="55" t="s">
        <v>85</v>
      </c>
      <c r="F24" s="68" t="s">
        <v>29</v>
      </c>
      <c r="G24" s="55" t="s">
        <v>86</v>
      </c>
      <c r="H24" s="69" t="s">
        <v>87</v>
      </c>
      <c r="I24" s="70"/>
      <c r="K24" s="20" t="s">
        <v>373</v>
      </c>
      <c r="L24" s="20" t="s">
        <v>337</v>
      </c>
    </row>
    <row r="25" spans="1:13" s="20" customFormat="1" ht="79.7" customHeight="1" x14ac:dyDescent="0.25">
      <c r="A25" s="67">
        <v>14</v>
      </c>
      <c r="B25" s="54" t="s">
        <v>88</v>
      </c>
      <c r="C25" s="55" t="s">
        <v>89</v>
      </c>
      <c r="D25" s="56" t="s">
        <v>72</v>
      </c>
      <c r="E25" s="55" t="s">
        <v>90</v>
      </c>
      <c r="F25" s="68" t="s">
        <v>29</v>
      </c>
      <c r="G25" s="55" t="s">
        <v>91</v>
      </c>
      <c r="H25" s="69" t="s">
        <v>92</v>
      </c>
      <c r="I25" s="71"/>
      <c r="K25" s="20" t="s">
        <v>374</v>
      </c>
      <c r="L25" s="20" t="s">
        <v>338</v>
      </c>
    </row>
    <row r="26" spans="1:13" s="20" customFormat="1" ht="80.099999999999994" customHeight="1" thickBot="1" x14ac:dyDescent="0.3">
      <c r="A26" s="43">
        <v>15</v>
      </c>
      <c r="B26" s="22" t="s">
        <v>93</v>
      </c>
      <c r="C26" s="23" t="s">
        <v>94</v>
      </c>
      <c r="D26" s="24" t="s">
        <v>72</v>
      </c>
      <c r="E26" s="23" t="s">
        <v>95</v>
      </c>
      <c r="F26" s="25" t="s">
        <v>29</v>
      </c>
      <c r="G26" s="23" t="s">
        <v>96</v>
      </c>
      <c r="H26" s="72" t="s">
        <v>97</v>
      </c>
      <c r="I26" s="73"/>
      <c r="K26" s="20" t="s">
        <v>375</v>
      </c>
      <c r="L26" s="20" t="s">
        <v>339</v>
      </c>
    </row>
    <row r="27" spans="1:13" s="28" customFormat="1" ht="18" customHeight="1" thickBot="1" x14ac:dyDescent="0.3">
      <c r="A27" s="113" t="s">
        <v>98</v>
      </c>
      <c r="B27" s="114"/>
      <c r="C27" s="114"/>
      <c r="D27" s="114"/>
      <c r="E27" s="114"/>
      <c r="F27" s="114"/>
      <c r="G27" s="114"/>
      <c r="H27" s="114"/>
      <c r="I27" s="115"/>
      <c r="K27" s="20" t="s">
        <v>363</v>
      </c>
      <c r="L27" s="20" t="s">
        <v>333</v>
      </c>
    </row>
    <row r="28" spans="1:13" s="20" customFormat="1" ht="80.099999999999994" customHeight="1" x14ac:dyDescent="0.25">
      <c r="A28" s="38">
        <v>16</v>
      </c>
      <c r="B28" s="14" t="s">
        <v>99</v>
      </c>
      <c r="C28" s="15" t="s">
        <v>100</v>
      </c>
      <c r="D28" s="15" t="s">
        <v>101</v>
      </c>
      <c r="E28" s="15" t="s">
        <v>102</v>
      </c>
      <c r="F28" s="64" t="s">
        <v>29</v>
      </c>
      <c r="G28" s="15" t="s">
        <v>103</v>
      </c>
      <c r="H28" s="65" t="s">
        <v>104</v>
      </c>
      <c r="I28" s="74"/>
      <c r="K28" s="20" t="s">
        <v>376</v>
      </c>
      <c r="L28" s="112" t="s">
        <v>348</v>
      </c>
    </row>
    <row r="29" spans="1:13" s="20" customFormat="1" ht="80.099999999999994" customHeight="1" x14ac:dyDescent="0.25">
      <c r="A29" s="67">
        <v>17</v>
      </c>
      <c r="B29" s="54" t="s">
        <v>105</v>
      </c>
      <c r="C29" s="55" t="s">
        <v>106</v>
      </c>
      <c r="D29" s="55" t="s">
        <v>107</v>
      </c>
      <c r="E29" s="55" t="s">
        <v>108</v>
      </c>
      <c r="F29" s="68" t="s">
        <v>29</v>
      </c>
      <c r="G29" s="55" t="s">
        <v>109</v>
      </c>
      <c r="H29" s="75" t="s">
        <v>110</v>
      </c>
      <c r="I29" s="76"/>
      <c r="K29" s="20" t="s">
        <v>377</v>
      </c>
      <c r="L29" s="112" t="s">
        <v>349</v>
      </c>
    </row>
    <row r="30" spans="1:13" s="20" customFormat="1" ht="80.099999999999994" customHeight="1" x14ac:dyDescent="0.25">
      <c r="A30" s="67">
        <v>18</v>
      </c>
      <c r="B30" s="54" t="s">
        <v>111</v>
      </c>
      <c r="C30" s="55" t="s">
        <v>112</v>
      </c>
      <c r="D30" s="55" t="s">
        <v>113</v>
      </c>
      <c r="E30" s="55" t="s">
        <v>114</v>
      </c>
      <c r="F30" s="68" t="s">
        <v>29</v>
      </c>
      <c r="G30" s="55" t="s">
        <v>109</v>
      </c>
      <c r="H30" s="75" t="s">
        <v>110</v>
      </c>
      <c r="I30" s="70"/>
      <c r="K30" s="20" t="s">
        <v>378</v>
      </c>
      <c r="L30" s="112" t="s">
        <v>350</v>
      </c>
    </row>
    <row r="31" spans="1:13" s="20" customFormat="1" ht="80.099999999999994" customHeight="1" x14ac:dyDescent="0.25">
      <c r="A31" s="67">
        <v>19</v>
      </c>
      <c r="B31" s="54" t="s">
        <v>115</v>
      </c>
      <c r="C31" s="55" t="s">
        <v>116</v>
      </c>
      <c r="D31" s="55" t="s">
        <v>107</v>
      </c>
      <c r="E31" s="55" t="s">
        <v>114</v>
      </c>
      <c r="F31" s="68" t="s">
        <v>29</v>
      </c>
      <c r="G31" s="55" t="s">
        <v>109</v>
      </c>
      <c r="H31" s="75" t="s">
        <v>110</v>
      </c>
      <c r="I31" s="70"/>
      <c r="K31" s="20" t="s">
        <v>379</v>
      </c>
      <c r="L31" s="112" t="s">
        <v>350</v>
      </c>
    </row>
    <row r="32" spans="1:13" s="20" customFormat="1" ht="80.099999999999994" customHeight="1" x14ac:dyDescent="0.25">
      <c r="A32" s="67">
        <v>20</v>
      </c>
      <c r="B32" s="54" t="s">
        <v>117</v>
      </c>
      <c r="C32" s="55" t="s">
        <v>106</v>
      </c>
      <c r="D32" s="55" t="s">
        <v>118</v>
      </c>
      <c r="E32" s="55" t="s">
        <v>119</v>
      </c>
      <c r="F32" s="68" t="s">
        <v>29</v>
      </c>
      <c r="G32" s="55" t="s">
        <v>109</v>
      </c>
      <c r="H32" s="75" t="s">
        <v>110</v>
      </c>
      <c r="I32" s="77"/>
      <c r="K32" s="20" t="s">
        <v>380</v>
      </c>
      <c r="L32" s="112" t="s">
        <v>351</v>
      </c>
    </row>
    <row r="33" spans="1:12" s="20" customFormat="1" ht="80.099999999999994" customHeight="1" x14ac:dyDescent="0.25">
      <c r="A33" s="67">
        <v>21</v>
      </c>
      <c r="B33" s="54" t="s">
        <v>120</v>
      </c>
      <c r="C33" s="55" t="s">
        <v>106</v>
      </c>
      <c r="D33" s="55" t="s">
        <v>118</v>
      </c>
      <c r="E33" s="55" t="s">
        <v>121</v>
      </c>
      <c r="F33" s="68" t="s">
        <v>29</v>
      </c>
      <c r="G33" s="55" t="s">
        <v>109</v>
      </c>
      <c r="H33" s="75" t="s">
        <v>110</v>
      </c>
      <c r="I33" s="70"/>
      <c r="K33" s="20" t="s">
        <v>381</v>
      </c>
      <c r="L33" s="112" t="s">
        <v>352</v>
      </c>
    </row>
    <row r="34" spans="1:12" s="20" customFormat="1" ht="80.099999999999994" customHeight="1" x14ac:dyDescent="0.25">
      <c r="A34" s="67">
        <v>22</v>
      </c>
      <c r="B34" s="54" t="s">
        <v>122</v>
      </c>
      <c r="C34" s="55" t="s">
        <v>123</v>
      </c>
      <c r="D34" s="55" t="s">
        <v>107</v>
      </c>
      <c r="E34" s="55" t="s">
        <v>124</v>
      </c>
      <c r="F34" s="68" t="s">
        <v>29</v>
      </c>
      <c r="G34" s="55" t="s">
        <v>109</v>
      </c>
      <c r="H34" s="75" t="s">
        <v>110</v>
      </c>
      <c r="I34" s="70"/>
      <c r="K34" s="20" t="s">
        <v>382</v>
      </c>
      <c r="L34" s="112" t="s">
        <v>353</v>
      </c>
    </row>
    <row r="35" spans="1:12" s="20" customFormat="1" ht="80.099999999999994" customHeight="1" thickBot="1" x14ac:dyDescent="0.3">
      <c r="A35" s="67">
        <v>23</v>
      </c>
      <c r="B35" s="54" t="s">
        <v>125</v>
      </c>
      <c r="C35" s="55" t="s">
        <v>126</v>
      </c>
      <c r="D35" s="55" t="s">
        <v>113</v>
      </c>
      <c r="E35" s="55" t="s">
        <v>127</v>
      </c>
      <c r="F35" s="68" t="s">
        <v>29</v>
      </c>
      <c r="G35" s="55" t="s">
        <v>109</v>
      </c>
      <c r="H35" s="75" t="s">
        <v>110</v>
      </c>
      <c r="I35" s="70"/>
      <c r="K35" s="20" t="s">
        <v>388</v>
      </c>
      <c r="L35" s="112" t="s">
        <v>354</v>
      </c>
    </row>
    <row r="36" spans="1:12" s="50" customFormat="1" ht="18" customHeight="1" thickBot="1" x14ac:dyDescent="0.3">
      <c r="A36" s="113" t="s">
        <v>128</v>
      </c>
      <c r="B36" s="114"/>
      <c r="C36" s="114"/>
      <c r="D36" s="114"/>
      <c r="E36" s="114"/>
      <c r="F36" s="114"/>
      <c r="G36" s="114"/>
      <c r="H36" s="114"/>
      <c r="I36" s="115"/>
      <c r="K36" s="20" t="s">
        <v>363</v>
      </c>
      <c r="L36" s="20" t="s">
        <v>333</v>
      </c>
    </row>
    <row r="37" spans="1:12" s="20" customFormat="1" ht="80.099999999999994" customHeight="1" thickBot="1" x14ac:dyDescent="0.3">
      <c r="A37" s="30">
        <v>24</v>
      </c>
      <c r="B37" s="31" t="s">
        <v>129</v>
      </c>
      <c r="C37" s="32" t="s">
        <v>130</v>
      </c>
      <c r="D37" s="61" t="s">
        <v>131</v>
      </c>
      <c r="E37" s="78" t="s">
        <v>132</v>
      </c>
      <c r="F37" s="79" t="s">
        <v>133</v>
      </c>
      <c r="G37" s="32" t="s">
        <v>134</v>
      </c>
      <c r="H37" s="62" t="s">
        <v>135</v>
      </c>
      <c r="I37" s="80"/>
      <c r="K37" s="20" t="s">
        <v>383</v>
      </c>
      <c r="L37" s="112" t="s">
        <v>355</v>
      </c>
    </row>
    <row r="38" spans="1:12" s="28" customFormat="1" ht="18" customHeight="1" thickBot="1" x14ac:dyDescent="0.3">
      <c r="A38" s="113" t="s">
        <v>136</v>
      </c>
      <c r="B38" s="114"/>
      <c r="C38" s="114"/>
      <c r="D38" s="114"/>
      <c r="E38" s="114"/>
      <c r="F38" s="114"/>
      <c r="G38" s="114"/>
      <c r="H38" s="114"/>
      <c r="I38" s="115"/>
      <c r="K38" s="20" t="s">
        <v>363</v>
      </c>
      <c r="L38" s="20" t="s">
        <v>333</v>
      </c>
    </row>
    <row r="39" spans="1:12" ht="80.099999999999994" customHeight="1" x14ac:dyDescent="0.25">
      <c r="A39" s="38">
        <v>25</v>
      </c>
      <c r="B39" s="39" t="s">
        <v>137</v>
      </c>
      <c r="C39" s="18" t="s">
        <v>138</v>
      </c>
      <c r="D39" s="18" t="s">
        <v>139</v>
      </c>
      <c r="E39" s="18" t="s">
        <v>140</v>
      </c>
      <c r="F39" s="17" t="s">
        <v>133</v>
      </c>
      <c r="G39" s="18" t="s">
        <v>141</v>
      </c>
      <c r="H39" s="51" t="s">
        <v>142</v>
      </c>
      <c r="I39" s="81"/>
      <c r="K39" s="20" t="s">
        <v>384</v>
      </c>
      <c r="L39" s="20" t="s">
        <v>340</v>
      </c>
    </row>
    <row r="40" spans="1:12" ht="80.099999999999994" customHeight="1" thickBot="1" x14ac:dyDescent="0.3">
      <c r="A40" s="43">
        <v>26</v>
      </c>
      <c r="B40" s="44" t="s">
        <v>143</v>
      </c>
      <c r="C40" s="46" t="s">
        <v>144</v>
      </c>
      <c r="D40" s="46" t="s">
        <v>145</v>
      </c>
      <c r="E40" s="46" t="s">
        <v>146</v>
      </c>
      <c r="F40" s="82" t="s">
        <v>133</v>
      </c>
      <c r="G40" s="46" t="s">
        <v>17</v>
      </c>
      <c r="H40" s="46" t="s">
        <v>18</v>
      </c>
      <c r="I40" s="83"/>
      <c r="K40" s="20" t="s">
        <v>385</v>
      </c>
      <c r="L40" s="20" t="s">
        <v>341</v>
      </c>
    </row>
    <row r="41" spans="1:12" ht="18" customHeight="1" thickBot="1" x14ac:dyDescent="0.3">
      <c r="A41" s="113" t="s">
        <v>147</v>
      </c>
      <c r="B41" s="114"/>
      <c r="C41" s="114"/>
      <c r="D41" s="114"/>
      <c r="E41" s="114"/>
      <c r="F41" s="114"/>
      <c r="G41" s="114"/>
      <c r="H41" s="114"/>
      <c r="I41" s="115"/>
      <c r="K41" s="20" t="s">
        <v>363</v>
      </c>
      <c r="L41" s="20" t="s">
        <v>333</v>
      </c>
    </row>
    <row r="42" spans="1:12" ht="80.099999999999994" customHeight="1" thickBot="1" x14ac:dyDescent="0.3">
      <c r="A42" s="84">
        <v>27</v>
      </c>
      <c r="B42" s="85" t="s">
        <v>148</v>
      </c>
      <c r="C42" s="86" t="s">
        <v>136</v>
      </c>
      <c r="D42" s="86" t="s">
        <v>147</v>
      </c>
      <c r="E42" s="86" t="s">
        <v>149</v>
      </c>
      <c r="F42" s="87" t="s">
        <v>29</v>
      </c>
      <c r="G42" s="86" t="s">
        <v>17</v>
      </c>
      <c r="H42" s="86" t="s">
        <v>18</v>
      </c>
      <c r="I42" s="88"/>
      <c r="K42" s="20" t="s">
        <v>386</v>
      </c>
      <c r="L42" s="20" t="s">
        <v>356</v>
      </c>
    </row>
    <row r="43" spans="1:12" ht="21.95" customHeight="1" thickBot="1" x14ac:dyDescent="0.3">
      <c r="A43" s="122" t="s">
        <v>150</v>
      </c>
      <c r="B43" s="123"/>
      <c r="C43" s="123"/>
      <c r="D43" s="123"/>
      <c r="E43" s="123"/>
      <c r="F43" s="123"/>
      <c r="G43" s="123"/>
      <c r="H43" s="123"/>
      <c r="I43" s="124"/>
    </row>
  </sheetData>
  <mergeCells count="13">
    <mergeCell ref="A43:I43"/>
    <mergeCell ref="A19:I19"/>
    <mergeCell ref="A21:I21"/>
    <mergeCell ref="A27:I27"/>
    <mergeCell ref="A36:I36"/>
    <mergeCell ref="A38:I38"/>
    <mergeCell ref="A41:I41"/>
    <mergeCell ref="A14:I14"/>
    <mergeCell ref="A3:I3"/>
    <mergeCell ref="A4:I4"/>
    <mergeCell ref="A6:I6"/>
    <mergeCell ref="A9:I9"/>
    <mergeCell ref="A11:I11"/>
  </mergeCells>
  <hyperlinks>
    <hyperlink ref="H13" r:id="rId1" xr:uid="{00000000-0004-0000-0000-000000000000}"/>
    <hyperlink ref="H12" r:id="rId2" xr:uid="{00000000-0004-0000-0000-000001000000}"/>
    <hyperlink ref="H18" r:id="rId3" xr:uid="{00000000-0004-0000-0000-000002000000}"/>
    <hyperlink ref="H37" r:id="rId4" xr:uid="{00000000-0004-0000-0000-000003000000}"/>
    <hyperlink ref="H28" r:id="rId5" xr:uid="{00000000-0004-0000-0000-000004000000}"/>
    <hyperlink ref="H29" r:id="rId6" xr:uid="{00000000-0004-0000-0000-000005000000}"/>
    <hyperlink ref="H30" r:id="rId7" xr:uid="{00000000-0004-0000-0000-000006000000}"/>
    <hyperlink ref="H31" r:id="rId8" xr:uid="{00000000-0004-0000-0000-000007000000}"/>
    <hyperlink ref="H32" r:id="rId9" xr:uid="{00000000-0004-0000-0000-000008000000}"/>
    <hyperlink ref="H33" r:id="rId10" xr:uid="{00000000-0004-0000-0000-000009000000}"/>
    <hyperlink ref="H35" r:id="rId11" xr:uid="{00000000-0004-0000-0000-00000A000000}"/>
    <hyperlink ref="H20" r:id="rId12" xr:uid="{00000000-0004-0000-0000-00000B000000}"/>
    <hyperlink ref="H17" r:id="rId13" xr:uid="{00000000-0004-0000-0000-00000C000000}"/>
    <hyperlink ref="H15" r:id="rId14" xr:uid="{00000000-0004-0000-0000-00000D000000}"/>
    <hyperlink ref="H22" r:id="rId15" xr:uid="{00000000-0004-0000-0000-00000E000000}"/>
    <hyperlink ref="H24" r:id="rId16" xr:uid="{00000000-0004-0000-0000-00000F000000}"/>
    <hyperlink ref="H25" r:id="rId17" xr:uid="{00000000-0004-0000-0000-000010000000}"/>
    <hyperlink ref="H26" r:id="rId18" xr:uid="{00000000-0004-0000-0000-000011000000}"/>
    <hyperlink ref="H23" r:id="rId19" xr:uid="{00000000-0004-0000-0000-000012000000}"/>
    <hyperlink ref="H39" r:id="rId20" xr:uid="{00000000-0004-0000-0000-000013000000}"/>
    <hyperlink ref="H34" r:id="rId21" xr:uid="{00000000-0004-0000-0000-000014000000}"/>
    <hyperlink ref="H16" r:id="rId22" xr:uid="{00000000-0004-0000-0000-000015000000}"/>
  </hyperlinks>
  <pageMargins left="0.7" right="0.7" top="0.75" bottom="0.75" header="0.3" footer="0.3"/>
  <pageSetup paperSize="9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D61"/>
  <sheetViews>
    <sheetView topLeftCell="A12" workbookViewId="0">
      <selection activeCell="D30" sqref="D30"/>
    </sheetView>
  </sheetViews>
  <sheetFormatPr defaultRowHeight="15" x14ac:dyDescent="0.25"/>
  <cols>
    <col min="2" max="2" width="6.42578125" customWidth="1"/>
    <col min="3" max="3" width="43.140625" customWidth="1"/>
    <col min="4" max="4" width="10.85546875" style="1" customWidth="1"/>
  </cols>
  <sheetData>
    <row r="1" spans="2:4" ht="15.75" thickBot="1" x14ac:dyDescent="0.3"/>
    <row r="2" spans="2:4" ht="18" customHeight="1" thickBot="1" x14ac:dyDescent="0.3">
      <c r="B2" s="125" t="s">
        <v>151</v>
      </c>
      <c r="C2" s="126"/>
      <c r="D2" s="127"/>
    </row>
    <row r="3" spans="2:4" ht="18" customHeight="1" thickBot="1" x14ac:dyDescent="0.3">
      <c r="B3" s="89" t="s">
        <v>2</v>
      </c>
      <c r="C3" s="90" t="s">
        <v>152</v>
      </c>
      <c r="D3" s="91" t="s">
        <v>153</v>
      </c>
    </row>
    <row r="4" spans="2:4" ht="18" customHeight="1" x14ac:dyDescent="0.25">
      <c r="B4" s="13">
        <v>1</v>
      </c>
      <c r="C4" s="92" t="s">
        <v>154</v>
      </c>
      <c r="D4" s="93" t="s">
        <v>155</v>
      </c>
    </row>
    <row r="5" spans="2:4" ht="18" customHeight="1" x14ac:dyDescent="0.25">
      <c r="B5" s="53">
        <v>2</v>
      </c>
      <c r="C5" s="94" t="s">
        <v>156</v>
      </c>
      <c r="D5" s="95" t="s">
        <v>157</v>
      </c>
    </row>
    <row r="6" spans="2:4" ht="18" customHeight="1" x14ac:dyDescent="0.25">
      <c r="B6" s="53">
        <v>3</v>
      </c>
      <c r="C6" s="94" t="s">
        <v>158</v>
      </c>
      <c r="D6" s="95" t="s">
        <v>159</v>
      </c>
    </row>
    <row r="7" spans="2:4" ht="18" customHeight="1" x14ac:dyDescent="0.25">
      <c r="B7" s="53">
        <v>4</v>
      </c>
      <c r="C7" s="94" t="s">
        <v>160</v>
      </c>
      <c r="D7" s="95" t="s">
        <v>161</v>
      </c>
    </row>
    <row r="8" spans="2:4" ht="18" customHeight="1" x14ac:dyDescent="0.25">
      <c r="B8" s="53">
        <v>5</v>
      </c>
      <c r="C8" s="94" t="s">
        <v>162</v>
      </c>
      <c r="D8" s="95" t="s">
        <v>163</v>
      </c>
    </row>
    <row r="9" spans="2:4" ht="18" customHeight="1" thickBot="1" x14ac:dyDescent="0.3">
      <c r="B9" s="21">
        <v>6</v>
      </c>
      <c r="C9" s="96" t="s">
        <v>164</v>
      </c>
      <c r="D9" s="97" t="s">
        <v>165</v>
      </c>
    </row>
    <row r="10" spans="2:4" ht="18" customHeight="1" thickBot="1" x14ac:dyDescent="0.3">
      <c r="B10" s="128" t="s">
        <v>166</v>
      </c>
      <c r="C10" s="129"/>
      <c r="D10" s="130"/>
    </row>
    <row r="11" spans="2:4" ht="18" customHeight="1" x14ac:dyDescent="0.25">
      <c r="B11" s="13">
        <v>7</v>
      </c>
      <c r="C11" s="92" t="s">
        <v>167</v>
      </c>
      <c r="D11" s="93" t="s">
        <v>168</v>
      </c>
    </row>
    <row r="12" spans="2:4" ht="18" customHeight="1" x14ac:dyDescent="0.25">
      <c r="B12" s="53">
        <v>8</v>
      </c>
      <c r="C12" s="94" t="s">
        <v>169</v>
      </c>
      <c r="D12" s="95" t="s">
        <v>170</v>
      </c>
    </row>
    <row r="13" spans="2:4" ht="18" customHeight="1" x14ac:dyDescent="0.25">
      <c r="B13" s="53">
        <v>9</v>
      </c>
      <c r="C13" s="94" t="s">
        <v>171</v>
      </c>
      <c r="D13" s="95" t="s">
        <v>172</v>
      </c>
    </row>
    <row r="14" spans="2:4" ht="18" customHeight="1" x14ac:dyDescent="0.25">
      <c r="B14" s="53">
        <v>10</v>
      </c>
      <c r="C14" s="94" t="s">
        <v>173</v>
      </c>
      <c r="D14" s="95" t="s">
        <v>174</v>
      </c>
    </row>
    <row r="15" spans="2:4" ht="18" customHeight="1" x14ac:dyDescent="0.25">
      <c r="B15" s="53">
        <v>11</v>
      </c>
      <c r="C15" s="94" t="s">
        <v>175</v>
      </c>
      <c r="D15" s="95" t="s">
        <v>176</v>
      </c>
    </row>
    <row r="16" spans="2:4" ht="18" customHeight="1" x14ac:dyDescent="0.25">
      <c r="B16" s="53">
        <v>12</v>
      </c>
      <c r="C16" s="94" t="s">
        <v>177</v>
      </c>
      <c r="D16" s="95" t="s">
        <v>178</v>
      </c>
    </row>
    <row r="17" spans="2:4" ht="18" customHeight="1" x14ac:dyDescent="0.25">
      <c r="B17" s="53">
        <v>13</v>
      </c>
      <c r="C17" s="94" t="s">
        <v>179</v>
      </c>
      <c r="D17" s="95" t="s">
        <v>180</v>
      </c>
    </row>
    <row r="18" spans="2:4" ht="18" customHeight="1" x14ac:dyDescent="0.25">
      <c r="B18" s="53">
        <v>14</v>
      </c>
      <c r="C18" s="94" t="s">
        <v>181</v>
      </c>
      <c r="D18" s="95" t="s">
        <v>182</v>
      </c>
    </row>
    <row r="19" spans="2:4" ht="18" customHeight="1" thickBot="1" x14ac:dyDescent="0.3">
      <c r="B19" s="21">
        <v>15</v>
      </c>
      <c r="C19" s="96" t="s">
        <v>183</v>
      </c>
      <c r="D19" s="97" t="s">
        <v>184</v>
      </c>
    </row>
    <row r="20" spans="2:4" ht="18" customHeight="1" thickBot="1" x14ac:dyDescent="0.3">
      <c r="B20" s="128" t="s">
        <v>185</v>
      </c>
      <c r="C20" s="131"/>
      <c r="D20" s="132"/>
    </row>
    <row r="21" spans="2:4" ht="18" customHeight="1" x14ac:dyDescent="0.25">
      <c r="B21" s="13">
        <v>16</v>
      </c>
      <c r="C21" s="92" t="s">
        <v>186</v>
      </c>
      <c r="D21" s="93" t="s">
        <v>187</v>
      </c>
    </row>
    <row r="22" spans="2:4" ht="18" customHeight="1" x14ac:dyDescent="0.25">
      <c r="B22" s="53">
        <v>17</v>
      </c>
      <c r="C22" s="94" t="s">
        <v>188</v>
      </c>
      <c r="D22" s="95" t="s">
        <v>189</v>
      </c>
    </row>
    <row r="23" spans="2:4" ht="18" customHeight="1" x14ac:dyDescent="0.25">
      <c r="B23" s="13">
        <v>18</v>
      </c>
      <c r="C23" s="94" t="s">
        <v>190</v>
      </c>
      <c r="D23" s="95" t="s">
        <v>191</v>
      </c>
    </row>
    <row r="24" spans="2:4" ht="18" customHeight="1" x14ac:dyDescent="0.25">
      <c r="B24" s="53">
        <v>19</v>
      </c>
      <c r="C24" s="94" t="s">
        <v>192</v>
      </c>
      <c r="D24" s="95" t="s">
        <v>193</v>
      </c>
    </row>
    <row r="25" spans="2:4" ht="18" customHeight="1" x14ac:dyDescent="0.25">
      <c r="B25" s="13">
        <v>20</v>
      </c>
      <c r="C25" s="94" t="s">
        <v>194</v>
      </c>
      <c r="D25" s="95" t="s">
        <v>195</v>
      </c>
    </row>
    <row r="26" spans="2:4" ht="18" customHeight="1" x14ac:dyDescent="0.25">
      <c r="B26" s="53">
        <v>21</v>
      </c>
      <c r="C26" s="94" t="s">
        <v>196</v>
      </c>
      <c r="D26" s="95" t="s">
        <v>197</v>
      </c>
    </row>
    <row r="27" spans="2:4" ht="18" customHeight="1" x14ac:dyDescent="0.25">
      <c r="B27" s="13">
        <v>22</v>
      </c>
      <c r="C27" s="94" t="s">
        <v>198</v>
      </c>
      <c r="D27" s="95" t="s">
        <v>199</v>
      </c>
    </row>
    <row r="28" spans="2:4" ht="18" customHeight="1" x14ac:dyDescent="0.25">
      <c r="B28" s="53">
        <v>23</v>
      </c>
      <c r="C28" s="94" t="s">
        <v>200</v>
      </c>
      <c r="D28" s="95" t="s">
        <v>201</v>
      </c>
    </row>
    <row r="29" spans="2:4" ht="18" customHeight="1" x14ac:dyDescent="0.25">
      <c r="B29" s="13">
        <v>24</v>
      </c>
      <c r="C29" s="94" t="s">
        <v>202</v>
      </c>
      <c r="D29" s="95" t="s">
        <v>203</v>
      </c>
    </row>
    <row r="30" spans="2:4" ht="18" customHeight="1" thickBot="1" x14ac:dyDescent="0.3">
      <c r="B30" s="53">
        <v>25</v>
      </c>
      <c r="C30" s="96" t="s">
        <v>204</v>
      </c>
      <c r="D30" s="97" t="s">
        <v>205</v>
      </c>
    </row>
    <row r="31" spans="2:4" ht="18" customHeight="1" thickBot="1" x14ac:dyDescent="0.3">
      <c r="B31" s="133" t="s">
        <v>206</v>
      </c>
      <c r="C31" s="134"/>
      <c r="D31" s="135"/>
    </row>
    <row r="32" spans="2:4" ht="18" customHeight="1" x14ac:dyDescent="0.25">
      <c r="B32" s="13">
        <v>26</v>
      </c>
      <c r="C32" s="92" t="s">
        <v>207</v>
      </c>
      <c r="D32" s="98" t="s">
        <v>208</v>
      </c>
    </row>
    <row r="33" spans="2:4" ht="18" customHeight="1" x14ac:dyDescent="0.25">
      <c r="B33" s="53">
        <v>27</v>
      </c>
      <c r="C33" s="94" t="s">
        <v>209</v>
      </c>
      <c r="D33" s="99" t="s">
        <v>210</v>
      </c>
    </row>
    <row r="34" spans="2:4" ht="18" customHeight="1" x14ac:dyDescent="0.25">
      <c r="B34" s="13">
        <v>28</v>
      </c>
      <c r="C34" s="94" t="s">
        <v>211</v>
      </c>
      <c r="D34" s="99" t="s">
        <v>212</v>
      </c>
    </row>
    <row r="35" spans="2:4" ht="18" customHeight="1" x14ac:dyDescent="0.25">
      <c r="B35" s="53">
        <v>29</v>
      </c>
      <c r="C35" s="94" t="s">
        <v>213</v>
      </c>
      <c r="D35" s="99" t="s">
        <v>214</v>
      </c>
    </row>
    <row r="36" spans="2:4" ht="18" customHeight="1" x14ac:dyDescent="0.25">
      <c r="B36" s="13">
        <v>30</v>
      </c>
      <c r="C36" s="94" t="s">
        <v>215</v>
      </c>
      <c r="D36" s="99" t="s">
        <v>216</v>
      </c>
    </row>
    <row r="37" spans="2:4" ht="18" customHeight="1" x14ac:dyDescent="0.25">
      <c r="B37" s="53">
        <v>31</v>
      </c>
      <c r="C37" s="94" t="s">
        <v>217</v>
      </c>
      <c r="D37" s="99" t="s">
        <v>218</v>
      </c>
    </row>
    <row r="38" spans="2:4" ht="18" customHeight="1" x14ac:dyDescent="0.25">
      <c r="B38" s="13">
        <v>32</v>
      </c>
      <c r="C38" s="94" t="s">
        <v>219</v>
      </c>
      <c r="D38" s="99" t="s">
        <v>220</v>
      </c>
    </row>
    <row r="39" spans="2:4" ht="18" customHeight="1" x14ac:dyDescent="0.25">
      <c r="B39" s="53">
        <v>33</v>
      </c>
      <c r="C39" s="94" t="s">
        <v>221</v>
      </c>
      <c r="D39" s="99" t="s">
        <v>222</v>
      </c>
    </row>
    <row r="40" spans="2:4" ht="18" customHeight="1" x14ac:dyDescent="0.25">
      <c r="B40" s="13">
        <v>34</v>
      </c>
      <c r="C40" s="94" t="s">
        <v>223</v>
      </c>
      <c r="D40" s="99" t="s">
        <v>224</v>
      </c>
    </row>
    <row r="41" spans="2:4" ht="18" customHeight="1" x14ac:dyDescent="0.25">
      <c r="B41" s="53">
        <v>35</v>
      </c>
      <c r="C41" s="94" t="s">
        <v>225</v>
      </c>
      <c r="D41" s="99" t="s">
        <v>226</v>
      </c>
    </row>
    <row r="42" spans="2:4" ht="18" customHeight="1" x14ac:dyDescent="0.25">
      <c r="B42" s="13">
        <v>36</v>
      </c>
      <c r="C42" s="94" t="s">
        <v>227</v>
      </c>
      <c r="D42" s="99" t="s">
        <v>228</v>
      </c>
    </row>
    <row r="43" spans="2:4" ht="18" customHeight="1" x14ac:dyDescent="0.25">
      <c r="B43" s="53">
        <v>37</v>
      </c>
      <c r="C43" s="94" t="s">
        <v>229</v>
      </c>
      <c r="D43" s="99" t="s">
        <v>230</v>
      </c>
    </row>
    <row r="44" spans="2:4" ht="18" customHeight="1" x14ac:dyDescent="0.25">
      <c r="B44" s="13">
        <v>38</v>
      </c>
      <c r="C44" s="94" t="s">
        <v>231</v>
      </c>
      <c r="D44" s="99" t="s">
        <v>232</v>
      </c>
    </row>
    <row r="45" spans="2:4" ht="18" customHeight="1" x14ac:dyDescent="0.25">
      <c r="B45" s="53">
        <v>39</v>
      </c>
      <c r="C45" s="94" t="s">
        <v>233</v>
      </c>
      <c r="D45" s="99" t="s">
        <v>234</v>
      </c>
    </row>
    <row r="46" spans="2:4" ht="18" customHeight="1" x14ac:dyDescent="0.25">
      <c r="B46" s="13">
        <v>40</v>
      </c>
      <c r="C46" s="94" t="s">
        <v>235</v>
      </c>
      <c r="D46" s="99" t="s">
        <v>236</v>
      </c>
    </row>
    <row r="47" spans="2:4" ht="18" customHeight="1" x14ac:dyDescent="0.25">
      <c r="B47" s="53">
        <v>41</v>
      </c>
      <c r="C47" s="94" t="s">
        <v>237</v>
      </c>
      <c r="D47" s="99" t="s">
        <v>238</v>
      </c>
    </row>
    <row r="48" spans="2:4" ht="18" customHeight="1" x14ac:dyDescent="0.25">
      <c r="B48" s="13">
        <v>42</v>
      </c>
      <c r="C48" s="94" t="s">
        <v>239</v>
      </c>
      <c r="D48" s="99" t="s">
        <v>240</v>
      </c>
    </row>
    <row r="49" spans="2:4" ht="18" customHeight="1" x14ac:dyDescent="0.25">
      <c r="B49" s="53">
        <v>43</v>
      </c>
      <c r="C49" s="94" t="s">
        <v>241</v>
      </c>
      <c r="D49" s="99" t="s">
        <v>242</v>
      </c>
    </row>
    <row r="50" spans="2:4" ht="18" customHeight="1" x14ac:dyDescent="0.25">
      <c r="B50" s="13">
        <v>44</v>
      </c>
      <c r="C50" s="94" t="s">
        <v>243</v>
      </c>
      <c r="D50" s="99" t="s">
        <v>244</v>
      </c>
    </row>
    <row r="51" spans="2:4" ht="18" customHeight="1" x14ac:dyDescent="0.25">
      <c r="B51" s="53">
        <v>45</v>
      </c>
      <c r="C51" s="94" t="s">
        <v>245</v>
      </c>
      <c r="D51" s="99" t="s">
        <v>246</v>
      </c>
    </row>
    <row r="52" spans="2:4" ht="18" customHeight="1" x14ac:dyDescent="0.25">
      <c r="B52" s="13">
        <v>46</v>
      </c>
      <c r="C52" s="94" t="s">
        <v>247</v>
      </c>
      <c r="D52" s="99" t="s">
        <v>248</v>
      </c>
    </row>
    <row r="53" spans="2:4" ht="18" customHeight="1" x14ac:dyDescent="0.25">
      <c r="B53" s="53">
        <v>47</v>
      </c>
      <c r="C53" s="94" t="s">
        <v>249</v>
      </c>
      <c r="D53" s="99" t="s">
        <v>250</v>
      </c>
    </row>
    <row r="54" spans="2:4" ht="18" customHeight="1" x14ac:dyDescent="0.25">
      <c r="B54" s="13">
        <v>48</v>
      </c>
      <c r="C54" s="94" t="s">
        <v>251</v>
      </c>
      <c r="D54" s="99" t="s">
        <v>252</v>
      </c>
    </row>
    <row r="55" spans="2:4" ht="18" customHeight="1" x14ac:dyDescent="0.25">
      <c r="B55" s="53">
        <v>49</v>
      </c>
      <c r="C55" s="94" t="s">
        <v>253</v>
      </c>
      <c r="D55" s="99" t="s">
        <v>254</v>
      </c>
    </row>
    <row r="56" spans="2:4" ht="18" customHeight="1" x14ac:dyDescent="0.25">
      <c r="B56" s="13">
        <v>50</v>
      </c>
      <c r="C56" s="94" t="s">
        <v>255</v>
      </c>
      <c r="D56" s="99" t="s">
        <v>256</v>
      </c>
    </row>
    <row r="57" spans="2:4" ht="18" customHeight="1" x14ac:dyDescent="0.25">
      <c r="B57" s="53">
        <v>51</v>
      </c>
      <c r="C57" s="94" t="s">
        <v>257</v>
      </c>
      <c r="D57" s="99" t="s">
        <v>258</v>
      </c>
    </row>
    <row r="58" spans="2:4" ht="18" customHeight="1" x14ac:dyDescent="0.25">
      <c r="B58" s="13">
        <v>52</v>
      </c>
      <c r="C58" s="94" t="s">
        <v>259</v>
      </c>
      <c r="D58" s="99" t="s">
        <v>260</v>
      </c>
    </row>
    <row r="59" spans="2:4" ht="18" customHeight="1" x14ac:dyDescent="0.25">
      <c r="B59" s="53">
        <v>53</v>
      </c>
      <c r="C59" s="94" t="s">
        <v>261</v>
      </c>
      <c r="D59" s="99" t="s">
        <v>262</v>
      </c>
    </row>
    <row r="60" spans="2:4" ht="18" customHeight="1" x14ac:dyDescent="0.25">
      <c r="B60" s="13">
        <v>54</v>
      </c>
      <c r="C60" s="94" t="s">
        <v>263</v>
      </c>
      <c r="D60" s="99" t="s">
        <v>264</v>
      </c>
    </row>
    <row r="61" spans="2:4" ht="18" customHeight="1" thickBot="1" x14ac:dyDescent="0.3">
      <c r="B61" s="100">
        <v>55</v>
      </c>
      <c r="C61" s="101" t="s">
        <v>265</v>
      </c>
      <c r="D61" s="102" t="s">
        <v>266</v>
      </c>
    </row>
  </sheetData>
  <mergeCells count="4">
    <mergeCell ref="B2:D2"/>
    <mergeCell ref="B10:D10"/>
    <mergeCell ref="B20:D20"/>
    <mergeCell ref="B31:D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28"/>
  <sheetViews>
    <sheetView topLeftCell="A8" workbookViewId="0">
      <selection activeCell="G27" sqref="G27"/>
    </sheetView>
  </sheetViews>
  <sheetFormatPr defaultRowHeight="15" x14ac:dyDescent="0.25"/>
  <cols>
    <col min="3" max="3" width="24.85546875" customWidth="1"/>
    <col min="4" max="4" width="23.140625" customWidth="1"/>
  </cols>
  <sheetData>
    <row r="2" spans="2:7" ht="15.75" thickBot="1" x14ac:dyDescent="0.3"/>
    <row r="3" spans="2:7" ht="18" customHeight="1" thickBot="1" x14ac:dyDescent="0.3">
      <c r="B3" s="136" t="s">
        <v>164</v>
      </c>
      <c r="C3" s="137"/>
      <c r="D3" s="138"/>
    </row>
    <row r="4" spans="2:7" ht="18" customHeight="1" thickBot="1" x14ac:dyDescent="0.3">
      <c r="B4" s="89" t="s">
        <v>3</v>
      </c>
      <c r="C4" s="103" t="s">
        <v>267</v>
      </c>
      <c r="D4" s="104" t="s">
        <v>268</v>
      </c>
    </row>
    <row r="5" spans="2:7" ht="18" customHeight="1" x14ac:dyDescent="0.25">
      <c r="B5" s="13" t="s">
        <v>269</v>
      </c>
      <c r="C5" s="92" t="s">
        <v>270</v>
      </c>
      <c r="D5" s="105" t="s">
        <v>412</v>
      </c>
      <c r="G5" t="s">
        <v>389</v>
      </c>
    </row>
    <row r="6" spans="2:7" ht="18" customHeight="1" x14ac:dyDescent="0.25">
      <c r="B6" s="53" t="s">
        <v>271</v>
      </c>
      <c r="C6" s="94" t="s">
        <v>272</v>
      </c>
      <c r="D6" s="106" t="s">
        <v>273</v>
      </c>
      <c r="G6" t="s">
        <v>390</v>
      </c>
    </row>
    <row r="7" spans="2:7" ht="18" customHeight="1" x14ac:dyDescent="0.25">
      <c r="B7" s="53" t="s">
        <v>274</v>
      </c>
      <c r="C7" s="94" t="s">
        <v>275</v>
      </c>
      <c r="D7" s="106" t="s">
        <v>218</v>
      </c>
      <c r="G7" t="s">
        <v>391</v>
      </c>
    </row>
    <row r="8" spans="2:7" ht="18" customHeight="1" x14ac:dyDescent="0.25">
      <c r="B8" s="53" t="s">
        <v>276</v>
      </c>
      <c r="C8" s="94" t="s">
        <v>130</v>
      </c>
      <c r="D8" s="106" t="s">
        <v>220</v>
      </c>
      <c r="G8" t="s">
        <v>392</v>
      </c>
    </row>
    <row r="9" spans="2:7" ht="18" customHeight="1" x14ac:dyDescent="0.25">
      <c r="B9" s="53" t="s">
        <v>277</v>
      </c>
      <c r="C9" s="94" t="s">
        <v>278</v>
      </c>
      <c r="D9" s="106" t="s">
        <v>222</v>
      </c>
      <c r="G9" t="s">
        <v>393</v>
      </c>
    </row>
    <row r="10" spans="2:7" ht="18" customHeight="1" x14ac:dyDescent="0.25">
      <c r="B10" s="53" t="s">
        <v>279</v>
      </c>
      <c r="C10" s="94" t="s">
        <v>280</v>
      </c>
      <c r="D10" s="106" t="s">
        <v>224</v>
      </c>
      <c r="G10" t="s">
        <v>394</v>
      </c>
    </row>
    <row r="11" spans="2:7" ht="18" customHeight="1" x14ac:dyDescent="0.25">
      <c r="B11" s="53" t="s">
        <v>281</v>
      </c>
      <c r="C11" s="94" t="s">
        <v>282</v>
      </c>
      <c r="D11" s="106" t="s">
        <v>226</v>
      </c>
      <c r="G11" t="s">
        <v>395</v>
      </c>
    </row>
    <row r="12" spans="2:7" ht="18" customHeight="1" x14ac:dyDescent="0.25">
      <c r="B12" s="53" t="s">
        <v>283</v>
      </c>
      <c r="C12" s="94" t="s">
        <v>284</v>
      </c>
      <c r="D12" s="106" t="s">
        <v>228</v>
      </c>
      <c r="G12" t="s">
        <v>396</v>
      </c>
    </row>
    <row r="13" spans="2:7" ht="18" customHeight="1" x14ac:dyDescent="0.25">
      <c r="B13" s="53" t="s">
        <v>285</v>
      </c>
      <c r="C13" s="94" t="s">
        <v>286</v>
      </c>
      <c r="D13" s="106" t="s">
        <v>230</v>
      </c>
      <c r="G13" t="s">
        <v>397</v>
      </c>
    </row>
    <row r="14" spans="2:7" ht="18" customHeight="1" x14ac:dyDescent="0.25">
      <c r="B14" s="53" t="s">
        <v>287</v>
      </c>
      <c r="C14" s="94" t="s">
        <v>288</v>
      </c>
      <c r="D14" s="106" t="s">
        <v>232</v>
      </c>
      <c r="G14" t="s">
        <v>398</v>
      </c>
    </row>
    <row r="15" spans="2:7" ht="18" customHeight="1" x14ac:dyDescent="0.25">
      <c r="B15" s="53" t="s">
        <v>289</v>
      </c>
      <c r="C15" s="94" t="s">
        <v>290</v>
      </c>
      <c r="D15" s="106" t="s">
        <v>234</v>
      </c>
      <c r="G15" t="s">
        <v>399</v>
      </c>
    </row>
    <row r="16" spans="2:7" ht="18" customHeight="1" x14ac:dyDescent="0.25">
      <c r="B16" s="53" t="s">
        <v>291</v>
      </c>
      <c r="C16" s="94" t="s">
        <v>292</v>
      </c>
      <c r="D16" s="106" t="s">
        <v>236</v>
      </c>
      <c r="G16" t="s">
        <v>400</v>
      </c>
    </row>
    <row r="17" spans="2:7" ht="18" customHeight="1" x14ac:dyDescent="0.25">
      <c r="B17" s="53" t="s">
        <v>293</v>
      </c>
      <c r="C17" s="94" t="s">
        <v>294</v>
      </c>
      <c r="D17" s="106" t="s">
        <v>238</v>
      </c>
      <c r="G17" t="s">
        <v>401</v>
      </c>
    </row>
    <row r="18" spans="2:7" ht="18" customHeight="1" x14ac:dyDescent="0.25">
      <c r="B18" s="53" t="s">
        <v>295</v>
      </c>
      <c r="C18" s="94" t="s">
        <v>296</v>
      </c>
      <c r="D18" s="106" t="s">
        <v>240</v>
      </c>
      <c r="G18" t="s">
        <v>402</v>
      </c>
    </row>
    <row r="19" spans="2:7" ht="18" customHeight="1" x14ac:dyDescent="0.25">
      <c r="B19" s="53" t="s">
        <v>297</v>
      </c>
      <c r="C19" s="94" t="s">
        <v>298</v>
      </c>
      <c r="D19" s="106" t="s">
        <v>242</v>
      </c>
      <c r="G19" t="s">
        <v>403</v>
      </c>
    </row>
    <row r="20" spans="2:7" ht="18" customHeight="1" x14ac:dyDescent="0.25">
      <c r="B20" s="53" t="s">
        <v>299</v>
      </c>
      <c r="C20" s="94" t="s">
        <v>300</v>
      </c>
      <c r="D20" s="106" t="s">
        <v>359</v>
      </c>
      <c r="G20" t="s">
        <v>404</v>
      </c>
    </row>
    <row r="21" spans="2:7" ht="18" customHeight="1" x14ac:dyDescent="0.25">
      <c r="B21" s="53" t="s">
        <v>301</v>
      </c>
      <c r="C21" s="94" t="s">
        <v>302</v>
      </c>
      <c r="D21" s="106" t="s">
        <v>360</v>
      </c>
      <c r="G21" t="s">
        <v>405</v>
      </c>
    </row>
    <row r="22" spans="2:7" ht="30" customHeight="1" x14ac:dyDescent="0.25">
      <c r="B22" s="53" t="s">
        <v>303</v>
      </c>
      <c r="C22" s="107" t="s">
        <v>304</v>
      </c>
      <c r="D22" s="106" t="s">
        <v>413</v>
      </c>
      <c r="G22" t="s">
        <v>406</v>
      </c>
    </row>
    <row r="23" spans="2:7" ht="18" customHeight="1" x14ac:dyDescent="0.25">
      <c r="B23" s="53" t="s">
        <v>305</v>
      </c>
      <c r="C23" s="94" t="s">
        <v>306</v>
      </c>
      <c r="D23" s="106" t="s">
        <v>258</v>
      </c>
      <c r="G23" t="s">
        <v>407</v>
      </c>
    </row>
    <row r="24" spans="2:7" ht="18" customHeight="1" x14ac:dyDescent="0.25">
      <c r="B24" s="53" t="s">
        <v>307</v>
      </c>
      <c r="C24" s="94" t="s">
        <v>308</v>
      </c>
      <c r="D24" s="106" t="s">
        <v>260</v>
      </c>
      <c r="G24" t="s">
        <v>408</v>
      </c>
    </row>
    <row r="25" spans="2:7" ht="18" customHeight="1" x14ac:dyDescent="0.25">
      <c r="B25" s="53" t="s">
        <v>309</v>
      </c>
      <c r="C25" s="94" t="s">
        <v>310</v>
      </c>
      <c r="D25" s="106" t="s">
        <v>262</v>
      </c>
      <c r="G25" t="s">
        <v>409</v>
      </c>
    </row>
    <row r="26" spans="2:7" ht="18" customHeight="1" x14ac:dyDescent="0.25">
      <c r="B26" s="53" t="s">
        <v>311</v>
      </c>
      <c r="C26" s="94" t="s">
        <v>312</v>
      </c>
      <c r="D26" s="106" t="s">
        <v>264</v>
      </c>
      <c r="G26" t="s">
        <v>410</v>
      </c>
    </row>
    <row r="27" spans="2:7" ht="18" customHeight="1" thickBot="1" x14ac:dyDescent="0.3">
      <c r="B27" s="100" t="s">
        <v>313</v>
      </c>
      <c r="C27" s="101" t="s">
        <v>314</v>
      </c>
      <c r="D27" s="108" t="s">
        <v>266</v>
      </c>
      <c r="G27" t="s">
        <v>411</v>
      </c>
    </row>
    <row r="28" spans="2:7" ht="18" customHeight="1" x14ac:dyDescent="0.25"/>
  </sheetData>
  <mergeCells count="1"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K13"/>
  <sheetViews>
    <sheetView tabSelected="1" view="pageBreakPreview" topLeftCell="A4" zoomScaleNormal="100" zoomScaleSheetLayoutView="100" workbookViewId="0">
      <selection activeCell="F6" sqref="F6"/>
    </sheetView>
  </sheetViews>
  <sheetFormatPr defaultRowHeight="15" x14ac:dyDescent="0.25"/>
  <cols>
    <col min="4" max="4" width="34.140625" customWidth="1"/>
    <col min="7" max="7" width="16.7109375" customWidth="1"/>
    <col min="8" max="8" width="24.42578125" customWidth="1"/>
    <col min="9" max="9" width="22.42578125" customWidth="1"/>
    <col min="10" max="10" width="45.5703125" customWidth="1"/>
    <col min="11" max="11" width="24.42578125" customWidth="1"/>
  </cols>
  <sheetData>
    <row r="1" spans="2:11" ht="15.75" thickBot="1" x14ac:dyDescent="0.3">
      <c r="B1" s="149" t="s">
        <v>422</v>
      </c>
    </row>
    <row r="2" spans="2:11" ht="21.95" customHeight="1" thickBot="1" x14ac:dyDescent="0.3">
      <c r="B2" s="139" t="s">
        <v>317</v>
      </c>
      <c r="C2" s="140"/>
      <c r="D2" s="140"/>
      <c r="E2" s="140"/>
      <c r="F2" s="140"/>
      <c r="G2" s="140"/>
      <c r="H2" s="140"/>
      <c r="I2" s="141"/>
    </row>
    <row r="3" spans="2:11" ht="20.100000000000001" customHeight="1" thickBot="1" x14ac:dyDescent="0.3">
      <c r="B3" s="89" t="s">
        <v>315</v>
      </c>
      <c r="C3" s="90" t="s">
        <v>3</v>
      </c>
      <c r="D3" s="90" t="s">
        <v>267</v>
      </c>
      <c r="E3" s="90" t="s">
        <v>316</v>
      </c>
      <c r="F3" s="90" t="s">
        <v>414</v>
      </c>
      <c r="G3" s="90" t="s">
        <v>415</v>
      </c>
      <c r="H3" s="90" t="s">
        <v>8</v>
      </c>
      <c r="I3" s="91" t="s">
        <v>10</v>
      </c>
      <c r="K3" s="143" t="s">
        <v>416</v>
      </c>
    </row>
    <row r="4" spans="2:11" ht="120.75" x14ac:dyDescent="0.3">
      <c r="B4" s="13">
        <v>1</v>
      </c>
      <c r="C4" s="14" t="s">
        <v>318</v>
      </c>
      <c r="D4" s="111" t="s">
        <v>319</v>
      </c>
      <c r="E4" s="14">
        <v>26</v>
      </c>
      <c r="F4" s="14">
        <v>4000</v>
      </c>
      <c r="G4" s="14">
        <f t="shared" ref="G4:G9" si="0">E4*F4</f>
        <v>104000</v>
      </c>
      <c r="H4" s="65" t="s">
        <v>320</v>
      </c>
      <c r="I4" s="109"/>
      <c r="J4" s="142" t="str">
        <f>CONCATENATE(C4," - ",D4)</f>
        <v>CH - DINING CHAIR
SOLID BENT BEECH CHAIR WITH MOLDED SHELLED VENEER SEAT
CHAIR HEIGHT:870MM
CHAIR WIDTH:422MM
CHAIR LENGTH:547MM
SEAT HEIGHT:435MM
SUPPLIER:GARSNAS-LINNEA CHAIR</v>
      </c>
      <c r="K4" s="142" t="s">
        <v>417</v>
      </c>
    </row>
    <row r="5" spans="2:11" ht="150.75" x14ac:dyDescent="0.3">
      <c r="B5" s="53">
        <v>2</v>
      </c>
      <c r="C5" s="54" t="s">
        <v>321</v>
      </c>
      <c r="D5" s="107" t="s">
        <v>322</v>
      </c>
      <c r="E5" s="68">
        <v>4</v>
      </c>
      <c r="F5" s="68">
        <f>10000+18500</f>
        <v>28500</v>
      </c>
      <c r="G5" s="14">
        <f t="shared" si="0"/>
        <v>114000</v>
      </c>
      <c r="H5" s="69" t="s">
        <v>323</v>
      </c>
      <c r="I5" s="110"/>
      <c r="J5" s="142" t="str">
        <f t="shared" ref="J5:J9" si="1">CONCATENATE(C5," - ",D5)</f>
        <v>LC - LOUNGE CHAIR
THE COMO CHAIR IS A CLASSIC TUB STYLE CHAIR,  SEATING FINISHED IN BOUCLE IVORY COLOUR SOFT VELVET TEXTURED BOUCLE WITH BRUSHED GOLDEN COLOUR  LEGS
CHAIR HEIGHT:780MM
CHAIR WIDTH:500MM
CHAIR LENGTH:500MM
SEAT HEIGHT:430MM
SUPPLIER:DARCY &amp; DUKE–COMO CHAIR</v>
      </c>
    </row>
    <row r="6" spans="2:11" ht="106.5" customHeight="1" x14ac:dyDescent="0.3">
      <c r="B6" s="53">
        <v>3</v>
      </c>
      <c r="C6" s="54" t="s">
        <v>324</v>
      </c>
      <c r="D6" s="55" t="s">
        <v>325</v>
      </c>
      <c r="E6" s="68">
        <v>4</v>
      </c>
      <c r="F6" s="68">
        <v>8750</v>
      </c>
      <c r="G6" s="14">
        <f t="shared" si="0"/>
        <v>35000</v>
      </c>
      <c r="H6" s="55" t="s">
        <v>17</v>
      </c>
      <c r="I6" s="110"/>
      <c r="J6" s="142" t="str">
        <f t="shared" si="1"/>
        <v>PS - POUFFE SEAT
480MM DIA X H 435MM 
CIRCULAR LOW HEIGHT POUFFE SEATING WITH CUSHION AND SS SKIRTING</v>
      </c>
    </row>
    <row r="7" spans="2:11" ht="120.75" x14ac:dyDescent="0.3">
      <c r="B7" s="53">
        <v>4</v>
      </c>
      <c r="C7" s="54" t="s">
        <v>326</v>
      </c>
      <c r="D7" s="107" t="s">
        <v>327</v>
      </c>
      <c r="E7" s="68">
        <v>8</v>
      </c>
      <c r="F7" s="68">
        <v>4000</v>
      </c>
      <c r="G7" s="14">
        <f t="shared" si="0"/>
        <v>32000</v>
      </c>
      <c r="H7" s="69" t="s">
        <v>320</v>
      </c>
      <c r="I7" s="110"/>
      <c r="J7" s="142" t="str">
        <f t="shared" si="1"/>
        <v>HC - HIGH CHAIR
SOLID BENT BEECH CHAIR WITH MOLDED SHELLED VENEER SEAT
CHAIR HEIGHT:1180MM
CHAIR WIDTH:422MM
CHAIR LENGTH:547MM
SEAT HEIGHT:750MM
SUPPLIER:GARSNAS-LINNEA CHAIR</v>
      </c>
      <c r="K7" s="142" t="s">
        <v>417</v>
      </c>
    </row>
    <row r="8" spans="2:11" ht="108" x14ac:dyDescent="0.3">
      <c r="B8" s="53">
        <v>5</v>
      </c>
      <c r="C8" s="54" t="s">
        <v>328</v>
      </c>
      <c r="D8" s="55" t="s">
        <v>329</v>
      </c>
      <c r="E8" s="68">
        <v>17</v>
      </c>
      <c r="F8" s="68">
        <v>13500</v>
      </c>
      <c r="G8" s="14">
        <f t="shared" si="0"/>
        <v>229500</v>
      </c>
      <c r="H8" s="55" t="s">
        <v>17</v>
      </c>
      <c r="I8" s="110"/>
      <c r="J8" s="142" t="str">
        <f t="shared" si="1"/>
        <v>TB - SQUARE TABLE
L 600 x W 600 x H 750MM
50MM THK TEAK WOOD LAMINATED TABLE TOP AND CIRCULAR  STAINLESS STEEL HOLLOW TUBE LEGS WITH  SQUARE STAINLESS STEEL BASE PLATE
NOTE:LAMINATE TO MATCH WITH EGGER-NATURAL WILD OAK DESIGN:H1318 ST10</v>
      </c>
    </row>
    <row r="9" spans="2:11" ht="108" x14ac:dyDescent="0.3">
      <c r="B9" s="21">
        <v>6</v>
      </c>
      <c r="C9" s="22" t="s">
        <v>330</v>
      </c>
      <c r="D9" s="23" t="s">
        <v>331</v>
      </c>
      <c r="E9" s="25">
        <v>2</v>
      </c>
      <c r="F9" s="25">
        <f>24000+10500</f>
        <v>34500</v>
      </c>
      <c r="G9" s="31">
        <f t="shared" si="0"/>
        <v>69000</v>
      </c>
      <c r="H9" s="23" t="s">
        <v>17</v>
      </c>
      <c r="I9" s="144"/>
      <c r="J9" s="142" t="str">
        <f t="shared" si="1"/>
        <v>LT - LOW HEIGHT TABLE
L 1200MM X W 500MM X  H 430MM 
CAPSULE SHAPE LOW HEIGHT TABLE WITH 50MM THK ANCIENT MARBLE-ENDURA CORIAN AS  TABLE TOP AND CIRCULAR  STAINLESS STEEL HOLLOW TUBE LEGS WITH  RECTANGULAR  STAINLESS STEEL BASE PLATE</v>
      </c>
    </row>
    <row r="10" spans="2:11" x14ac:dyDescent="0.25">
      <c r="B10" s="54"/>
      <c r="C10" s="145"/>
      <c r="D10" s="146" t="s">
        <v>418</v>
      </c>
      <c r="E10" s="147">
        <f>SUM(E4:E9)</f>
        <v>61</v>
      </c>
      <c r="F10" s="147"/>
      <c r="G10" s="147">
        <f>SUM(G4:G9)</f>
        <v>583500</v>
      </c>
      <c r="H10" s="145"/>
      <c r="I10" s="145"/>
    </row>
    <row r="11" spans="2:11" x14ac:dyDescent="0.25">
      <c r="B11" s="145"/>
      <c r="C11" s="145"/>
      <c r="D11" s="147" t="s">
        <v>419</v>
      </c>
      <c r="E11" s="147"/>
      <c r="F11" s="147"/>
      <c r="G11" s="147">
        <f>E10*650</f>
        <v>39650</v>
      </c>
      <c r="H11" s="145"/>
      <c r="I11" s="145"/>
    </row>
    <row r="12" spans="2:11" x14ac:dyDescent="0.25">
      <c r="B12" s="145"/>
      <c r="C12" s="145"/>
      <c r="D12" s="147" t="s">
        <v>420</v>
      </c>
      <c r="E12" s="147"/>
      <c r="F12" s="147"/>
      <c r="G12" s="147">
        <f>(G10+G11)*18%</f>
        <v>112167</v>
      </c>
      <c r="H12" s="145"/>
      <c r="I12" s="145"/>
    </row>
    <row r="13" spans="2:11" x14ac:dyDescent="0.25">
      <c r="B13" s="145"/>
      <c r="C13" s="145"/>
      <c r="D13" s="147" t="s">
        <v>421</v>
      </c>
      <c r="E13" s="147"/>
      <c r="F13" s="147"/>
      <c r="G13" s="148">
        <f>SUM(G10:G12)</f>
        <v>735317</v>
      </c>
      <c r="H13" s="145"/>
      <c r="I13" s="145"/>
    </row>
  </sheetData>
  <mergeCells count="1">
    <mergeCell ref="B2:I2"/>
  </mergeCells>
  <hyperlinks>
    <hyperlink ref="H5" r:id="rId1" xr:uid="{00000000-0004-0000-0300-000000000000}"/>
    <hyperlink ref="H4" r:id="rId2" xr:uid="{00000000-0004-0000-0300-000001000000}"/>
    <hyperlink ref="H7" r:id="rId3" xr:uid="{00000000-0004-0000-0300-000002000000}"/>
  </hyperlinks>
  <pageMargins left="0.7" right="0.7" top="0.75" bottom="0.75" header="0.3" footer="0.3"/>
  <pageSetup paperSize="9" scale="37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FINISHES</vt:lpstr>
      <vt:lpstr>LIST OF DWG</vt:lpstr>
      <vt:lpstr>DWG SCHEDULE</vt:lpstr>
      <vt:lpstr>FUR</vt:lpstr>
      <vt:lpstr>FINISHES!Print_Area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Windows User</cp:lastModifiedBy>
  <cp:lastPrinted>2024-02-21T14:30:38Z</cp:lastPrinted>
  <dcterms:created xsi:type="dcterms:W3CDTF">2023-11-06T09:38:50Z</dcterms:created>
  <dcterms:modified xsi:type="dcterms:W3CDTF">2024-02-21T14:35:19Z</dcterms:modified>
</cp:coreProperties>
</file>