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00" windowWidth="15015" windowHeight="7410"/>
  </bookViews>
  <sheets>
    <sheet name="ASSORTED" sheetId="2" r:id="rId1"/>
  </sheets>
  <definedNames>
    <definedName name="_xlnm.Print_Area" localSheetId="0">ASSORTED!$A$1:$N$50</definedName>
  </definedNames>
  <calcPr calcId="145621"/>
</workbook>
</file>

<file path=xl/calcChain.xml><?xml version="1.0" encoding="utf-8"?>
<calcChain xmlns="http://schemas.openxmlformats.org/spreadsheetml/2006/main">
  <c r="N46" i="2" l="1"/>
  <c r="N44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18" i="2"/>
  <c r="J19" i="2" l="1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M23" i="2"/>
  <c r="M19" i="2"/>
  <c r="M20" i="2"/>
  <c r="M21" i="2"/>
  <c r="M24" i="2"/>
  <c r="M25" i="2"/>
  <c r="M27" i="2"/>
  <c r="M28" i="2"/>
  <c r="M32" i="2"/>
  <c r="M37" i="2"/>
  <c r="M36" i="2" l="1"/>
  <c r="M35" i="2"/>
  <c r="M33" i="2"/>
  <c r="M29" i="2"/>
  <c r="M31" i="2"/>
  <c r="M22" i="2"/>
  <c r="M38" i="2"/>
  <c r="M34" i="2"/>
  <c r="M30" i="2"/>
  <c r="M26" i="2"/>
  <c r="N40" i="2" l="1"/>
  <c r="J18" i="2" l="1"/>
  <c r="L18" i="2"/>
  <c r="N42" i="2" l="1"/>
  <c r="N41" i="2"/>
  <c r="M18" i="2" l="1"/>
  <c r="N43" i="2" l="1"/>
</calcChain>
</file>

<file path=xl/sharedStrings.xml><?xml version="1.0" encoding="utf-8"?>
<sst xmlns="http://schemas.openxmlformats.org/spreadsheetml/2006/main" count="108" uniqueCount="82">
  <si>
    <t>CLIENT DETAILS</t>
  </si>
  <si>
    <t>SUPPLIER DETAILS</t>
  </si>
  <si>
    <t>Sr.</t>
  </si>
  <si>
    <t>ITEM</t>
  </si>
  <si>
    <t>QTY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</si>
  <si>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</si>
  <si>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</si>
  <si>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</si>
  <si>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</si>
  <si>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</si>
  <si>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</si>
  <si>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</si>
  <si>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</si>
  <si>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</si>
  <si>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</si>
  <si>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</si>
  <si>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</si>
  <si>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</si>
  <si>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</si>
  <si>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</si>
  <si>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</si>
  <si>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</si>
  <si>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</si>
  <si>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</si>
  <si>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</si>
  <si>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</si>
  <si>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</si>
  <si>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</si>
  <si>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</si>
  <si>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</si>
  <si>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</si>
  <si>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</si>
  <si>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</si>
  <si>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</si>
  <si>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</si>
  <si>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</si>
  <si>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</si>
  <si>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IMAGE</t>
  </si>
  <si>
    <t>PRICE</t>
  </si>
  <si>
    <t>PER</t>
  </si>
  <si>
    <t>RATE</t>
  </si>
  <si>
    <t>K HOSPITALITY CORP</t>
  </si>
  <si>
    <r>
      <t xml:space="preserve">2) Delivery   </t>
    </r>
    <r>
      <rPr>
        <sz val="14"/>
        <rFont val="Calibri"/>
        <family val="2"/>
      </rPr>
      <t>: Within 07-15 Days.</t>
    </r>
  </si>
  <si>
    <t>SPECS</t>
  </si>
  <si>
    <t>DATE : 20.05.2024</t>
  </si>
  <si>
    <t>EVENT NO : R0999</t>
  </si>
  <si>
    <t>Oceans Tom Collins Glass</t>
  </si>
  <si>
    <t>Ocean Old Fashioned Glass</t>
  </si>
  <si>
    <t>Oceans All Purpose Wine Glass</t>
  </si>
  <si>
    <t>Ocean Juice Glass 180 ml.</t>
  </si>
  <si>
    <t>Carafe</t>
  </si>
  <si>
    <t>Ocean Madison Round Cocktail Glass 285 ml</t>
  </si>
  <si>
    <t>Ocean Madison Flute Champagne Glass 210 ml</t>
  </si>
  <si>
    <t>Ocean Solo Shot Glass 60 ml.</t>
  </si>
  <si>
    <t>Venus All Purpose Spoon</t>
  </si>
  <si>
    <t>Venus All Purpose Fork</t>
  </si>
  <si>
    <t>Venus Tea Spoon</t>
  </si>
  <si>
    <t>Boston Shaker Easy Open Stainless Steel</t>
  </si>
  <si>
    <t>Bar Caddy</t>
  </si>
  <si>
    <t>Garnish Tray</t>
  </si>
  <si>
    <t>Rimmer Salt and Sugar with Sponge</t>
  </si>
  <si>
    <t>Muddler</t>
  </si>
  <si>
    <t>Bar Spoon</t>
  </si>
  <si>
    <t>Ice Bucket</t>
  </si>
  <si>
    <t xml:space="preserve">Ice Scoop 02 Big and 02 Small </t>
  </si>
  <si>
    <t>Ice Tong</t>
  </si>
  <si>
    <t>Bar Counter Floor mat Size: 3 Feet X 5 Feet</t>
  </si>
  <si>
    <t>Carafe 250 ml.</t>
  </si>
  <si>
    <t>105 Martha Dessert AP Spoon (Venus)</t>
  </si>
  <si>
    <t>105 Martha Dessert AP Fork (Venus)</t>
  </si>
  <si>
    <t>Venus Tea Spoon 18 by 10</t>
  </si>
  <si>
    <t>BRAND/CODE</t>
  </si>
  <si>
    <t>OCEAN / B07812</t>
  </si>
  <si>
    <t>OCEAN / B19811</t>
  </si>
  <si>
    <t>OCEAN / 1015R15</t>
  </si>
  <si>
    <t>OCEAN / B01206</t>
  </si>
  <si>
    <t xml:space="preserve">PASABAHCE / 80112 </t>
  </si>
  <si>
    <t>OCEAN / 1015C10</t>
  </si>
  <si>
    <t>OCEAN / 1015F07</t>
  </si>
  <si>
    <t>OCEAN / P00110</t>
  </si>
  <si>
    <t>VENUS</t>
  </si>
  <si>
    <t>STEEL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</si>
</sst>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1"/>
      <name val="Cambria"/>
    </font>
    <font>
      <sz val="11"/>
      <name val="Cambria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2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8" xfId="0" applyFont="1" applyBorder="1" applyAlignment="1"/>
    <xf numFmtId="0" fontId="12" fillId="0" borderId="2" xfId="0" applyFont="1" applyBorder="1" applyAlignment="1"/>
    <xf numFmtId="0" fontId="12" fillId="0" borderId="6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17" fillId="0" borderId="4" xfId="0" applyFont="1" applyBorder="1"/>
    <xf numFmtId="0" fontId="26" fillId="0" borderId="0" xfId="0" applyFont="1" applyBorder="1"/>
    <xf numFmtId="0" fontId="18" fillId="0" borderId="4" xfId="0" applyFont="1" applyFill="1" applyBorder="1"/>
    <xf numFmtId="0" fontId="23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7" fillId="3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top"/>
    </xf>
    <xf numFmtId="0" fontId="9" fillId="0" borderId="4" xfId="0" applyFont="1" applyBorder="1" applyAlignment="1" applyProtection="1">
      <alignment horizontal="center"/>
      <protection locked="0"/>
    </xf>
    <xf numFmtId="0" fontId="18" fillId="0" borderId="0" xfId="0" applyFont="1"/>
    <xf numFmtId="0" fontId="28" fillId="0" borderId="0" xfId="0" applyFont="1" applyBorder="1"/>
    <xf numFmtId="0" fontId="29" fillId="0" borderId="0" xfId="0" applyFont="1" applyBorder="1"/>
    <xf numFmtId="0" fontId="18" fillId="0" borderId="0" xfId="0" applyFont="1" applyBorder="1"/>
    <xf numFmtId="0" fontId="0" fillId="2" borderId="0" xfId="0" applyFill="1" applyAlignment="1">
      <alignment horizontal="center" vertical="center"/>
    </xf>
    <xf numFmtId="0" fontId="30" fillId="0" borderId="12" xfId="0" applyFont="1" applyBorder="1" applyAlignment="1" applyProtection="1">
      <alignment horizontal="center"/>
      <protection locked="0"/>
    </xf>
    <xf numFmtId="0" fontId="30" fillId="0" borderId="13" xfId="0" applyFont="1" applyBorder="1" applyAlignment="1" applyProtection="1">
      <alignment horizontal="center"/>
      <protection locked="0"/>
    </xf>
    <xf numFmtId="0" fontId="25" fillId="0" borderId="0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0" fillId="0" borderId="15" xfId="0" applyFont="1" applyBorder="1" applyAlignment="1">
      <alignment horizontal="center" vertical="center" wrapText="1"/>
    </xf>
    <xf numFmtId="0" fontId="31" fillId="2" borderId="15" xfId="0" applyFont="1" applyFill="1" applyBorder="1" applyAlignment="1" applyProtection="1">
      <alignment horizontal="center" vertical="center" wrapText="1"/>
      <protection locked="0"/>
    </xf>
    <xf numFmtId="2" fontId="0" fillId="2" borderId="15" xfId="0" applyNumberFormat="1" applyFont="1" applyFill="1" applyBorder="1" applyAlignment="1">
      <alignment horizontal="center" vertical="center" wrapText="1"/>
    </xf>
    <xf numFmtId="2" fontId="31" fillId="2" borderId="15" xfId="0" applyNumberFormat="1" applyFont="1" applyFill="1" applyBorder="1" applyAlignment="1">
      <alignment horizontal="center" vertical="center" wrapText="1"/>
    </xf>
    <xf numFmtId="0" fontId="31" fillId="2" borderId="14" xfId="0" applyFont="1" applyFill="1" applyBorder="1" applyAlignment="1" applyProtection="1">
      <alignment horizontal="center" vertical="center" wrapText="1"/>
      <protection locked="0"/>
    </xf>
    <xf numFmtId="0" fontId="0" fillId="0" borderId="14" xfId="0" applyFont="1" applyBorder="1" applyAlignment="1">
      <alignment horizontal="center" vertical="center" wrapText="1"/>
    </xf>
    <xf numFmtId="0" fontId="32" fillId="0" borderId="15" xfId="0" applyNumberFormat="1" applyFont="1" applyBorder="1" applyAlignment="1" applyProtection="1">
      <alignment vertical="center" wrapText="1"/>
    </xf>
    <xf numFmtId="0" fontId="32" fillId="0" borderId="15" xfId="0" applyNumberFormat="1" applyFont="1" applyBorder="1" applyAlignment="1" applyProtection="1">
      <alignment horizontal="center" vertical="center"/>
    </xf>
    <xf numFmtId="0" fontId="32" fillId="0" borderId="15" xfId="0" applyNumberFormat="1" applyFont="1" applyBorder="1" applyAlignment="1" applyProtection="1">
      <alignment horizontal="center" vertical="center" wrapText="1"/>
    </xf>
    <xf numFmtId="0" fontId="32" fillId="0" borderId="14" xfId="0" applyNumberFormat="1" applyFont="1" applyBorder="1" applyAlignment="1" applyProtection="1">
      <alignment horizontal="center" vertical="center" wrapText="1"/>
    </xf>
    <xf numFmtId="0" fontId="33" fillId="0" borderId="15" xfId="0" applyNumberFormat="1" applyFont="1" applyBorder="1" applyAlignment="1" applyProtection="1">
      <alignment horizontal="center" vertical="center" wrapText="1"/>
    </xf>
    <xf numFmtId="0" fontId="33" fillId="0" borderId="14" xfId="0" applyNumberFormat="1" applyFont="1" applyBorder="1" applyAlignment="1" applyProtection="1">
      <alignment horizontal="center" vertical="center" wrapText="1"/>
    </xf>
    <xf numFmtId="0" fontId="33" fillId="0" borderId="15" xfId="0" applyNumberFormat="1" applyFont="1" applyBorder="1" applyAlignment="1" applyProtection="1">
      <alignment vertical="center" wrapText="1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17</xdr:row>
      <xdr:rowOff>76200</xdr:rowOff>
    </xdr:from>
    <xdr:to>
      <xdr:col>4</xdr:col>
      <xdr:colOff>752475</xdr:colOff>
      <xdr:row>17</xdr:row>
      <xdr:rowOff>738878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4229100"/>
          <a:ext cx="295275" cy="66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314326</xdr:colOff>
      <xdr:row>18</xdr:row>
      <xdr:rowOff>76200</xdr:rowOff>
    </xdr:from>
    <xdr:to>
      <xdr:col>4</xdr:col>
      <xdr:colOff>885826</xdr:colOff>
      <xdr:row>18</xdr:row>
      <xdr:rowOff>776489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6" y="5029200"/>
          <a:ext cx="571500" cy="700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438151</xdr:colOff>
      <xdr:row>19</xdr:row>
      <xdr:rowOff>76200</xdr:rowOff>
    </xdr:from>
    <xdr:to>
      <xdr:col>4</xdr:col>
      <xdr:colOff>722054</xdr:colOff>
      <xdr:row>19</xdr:row>
      <xdr:rowOff>733425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1" y="5829300"/>
          <a:ext cx="283903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409576</xdr:colOff>
      <xdr:row>20</xdr:row>
      <xdr:rowOff>156998</xdr:rowOff>
    </xdr:from>
    <xdr:to>
      <xdr:col>4</xdr:col>
      <xdr:colOff>768124</xdr:colOff>
      <xdr:row>20</xdr:row>
      <xdr:rowOff>676275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6" y="6710198"/>
          <a:ext cx="358548" cy="519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428626</xdr:colOff>
      <xdr:row>21</xdr:row>
      <xdr:rowOff>95250</xdr:rowOff>
    </xdr:from>
    <xdr:to>
      <xdr:col>4</xdr:col>
      <xdr:colOff>771148</xdr:colOff>
      <xdr:row>21</xdr:row>
      <xdr:rowOff>771526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6" y="7448550"/>
          <a:ext cx="342522" cy="676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371475</xdr:colOff>
      <xdr:row>22</xdr:row>
      <xdr:rowOff>95251</xdr:rowOff>
    </xdr:from>
    <xdr:to>
      <xdr:col>4</xdr:col>
      <xdr:colOff>790575</xdr:colOff>
      <xdr:row>22</xdr:row>
      <xdr:rowOff>768559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8248651"/>
          <a:ext cx="419100" cy="673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419101</xdr:colOff>
      <xdr:row>23</xdr:row>
      <xdr:rowOff>66675</xdr:rowOff>
    </xdr:from>
    <xdr:to>
      <xdr:col>4</xdr:col>
      <xdr:colOff>723901</xdr:colOff>
      <xdr:row>23</xdr:row>
      <xdr:rowOff>772275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1" y="9020175"/>
          <a:ext cx="304800" cy="70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361951</xdr:colOff>
      <xdr:row>24</xdr:row>
      <xdr:rowOff>163720</xdr:rowOff>
    </xdr:from>
    <xdr:to>
      <xdr:col>4</xdr:col>
      <xdr:colOff>742951</xdr:colOff>
      <xdr:row>24</xdr:row>
      <xdr:rowOff>704850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9917320"/>
          <a:ext cx="381000" cy="541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161925</xdr:colOff>
      <xdr:row>25</xdr:row>
      <xdr:rowOff>133350</xdr:rowOff>
    </xdr:from>
    <xdr:to>
      <xdr:col>4</xdr:col>
      <xdr:colOff>981075</xdr:colOff>
      <xdr:row>25</xdr:row>
      <xdr:rowOff>733425</xdr:rowOff>
    </xdr:to>
    <xdr:pic>
      <xdr:nvPicPr>
        <xdr:cNvPr id="10" name="Picture 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8" t="11177" r="12892" b="12353"/>
        <a:stretch/>
      </xdr:blipFill>
      <xdr:spPr bwMode="auto">
        <a:xfrm>
          <a:off x="4581525" y="10687050"/>
          <a:ext cx="81915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200025</xdr:colOff>
      <xdr:row>26</xdr:row>
      <xdr:rowOff>152400</xdr:rowOff>
    </xdr:from>
    <xdr:to>
      <xdr:col>4</xdr:col>
      <xdr:colOff>1016960</xdr:colOff>
      <xdr:row>26</xdr:row>
      <xdr:rowOff>755956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19625" y="11506200"/>
          <a:ext cx="816935" cy="603556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27</xdr:row>
      <xdr:rowOff>76200</xdr:rowOff>
    </xdr:from>
    <xdr:to>
      <xdr:col>4</xdr:col>
      <xdr:colOff>978860</xdr:colOff>
      <xdr:row>27</xdr:row>
      <xdr:rowOff>679756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81525" y="12230100"/>
          <a:ext cx="816935" cy="603556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28</xdr:row>
      <xdr:rowOff>133349</xdr:rowOff>
    </xdr:from>
    <xdr:to>
      <xdr:col>4</xdr:col>
      <xdr:colOff>857250</xdr:colOff>
      <xdr:row>28</xdr:row>
      <xdr:rowOff>676274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733925" y="13087349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29</xdr:row>
      <xdr:rowOff>161924</xdr:rowOff>
    </xdr:from>
    <xdr:to>
      <xdr:col>4</xdr:col>
      <xdr:colOff>945861</xdr:colOff>
      <xdr:row>29</xdr:row>
      <xdr:rowOff>666749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600575" y="13916024"/>
          <a:ext cx="764886" cy="50482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30</xdr:row>
      <xdr:rowOff>115644</xdr:rowOff>
    </xdr:from>
    <xdr:to>
      <xdr:col>4</xdr:col>
      <xdr:colOff>962025</xdr:colOff>
      <xdr:row>30</xdr:row>
      <xdr:rowOff>742949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524375" y="14669844"/>
          <a:ext cx="857250" cy="627305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31</xdr:row>
      <xdr:rowOff>66675</xdr:rowOff>
    </xdr:from>
    <xdr:to>
      <xdr:col>4</xdr:col>
      <xdr:colOff>952500</xdr:colOff>
      <xdr:row>31</xdr:row>
      <xdr:rowOff>800100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38675" y="15420975"/>
          <a:ext cx="733425" cy="733425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333374</xdr:colOff>
      <xdr:row>32</xdr:row>
      <xdr:rowOff>114300</xdr:rowOff>
    </xdr:from>
    <xdr:to>
      <xdr:col>4</xdr:col>
      <xdr:colOff>723899</xdr:colOff>
      <xdr:row>32</xdr:row>
      <xdr:rowOff>752476</xdr:rowOff>
    </xdr:to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23967" t="19835" r="37465" b="24793"/>
        <a:stretch/>
      </xdr:blipFill>
      <xdr:spPr>
        <a:xfrm>
          <a:off x="4752974" y="16344900"/>
          <a:ext cx="390525" cy="638176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33</xdr:row>
      <xdr:rowOff>122649</xdr:rowOff>
    </xdr:from>
    <xdr:to>
      <xdr:col>4</xdr:col>
      <xdr:colOff>1022290</xdr:colOff>
      <xdr:row>33</xdr:row>
      <xdr:rowOff>714374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00575" y="17153349"/>
          <a:ext cx="841315" cy="591725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34</xdr:row>
      <xdr:rowOff>101042</xdr:rowOff>
    </xdr:from>
    <xdr:to>
      <xdr:col>4</xdr:col>
      <xdr:colOff>923925</xdr:colOff>
      <xdr:row>34</xdr:row>
      <xdr:rowOff>800099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657726" y="17931842"/>
          <a:ext cx="685799" cy="699057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35</xdr:row>
      <xdr:rowOff>35378</xdr:rowOff>
    </xdr:from>
    <xdr:to>
      <xdr:col>4</xdr:col>
      <xdr:colOff>857250</xdr:colOff>
      <xdr:row>35</xdr:row>
      <xdr:rowOff>742949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81550" y="18780578"/>
          <a:ext cx="495300" cy="707571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200026</xdr:colOff>
      <xdr:row>36</xdr:row>
      <xdr:rowOff>86868</xdr:rowOff>
    </xdr:from>
    <xdr:to>
      <xdr:col>4</xdr:col>
      <xdr:colOff>981076</xdr:colOff>
      <xdr:row>36</xdr:row>
      <xdr:rowOff>742950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619626" y="19632168"/>
          <a:ext cx="781050" cy="656082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37</xdr:row>
      <xdr:rowOff>95250</xdr:rowOff>
    </xdr:from>
    <xdr:to>
      <xdr:col>4</xdr:col>
      <xdr:colOff>914400</xdr:colOff>
      <xdr:row>37</xdr:row>
      <xdr:rowOff>797261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638675" y="20440650"/>
          <a:ext cx="695325" cy="702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"/>
  <sheetViews>
    <sheetView tabSelected="1" topLeftCell="A7" zoomScaleNormal="100" workbookViewId="0">
      <selection activeCell="G40" sqref="G40"/>
    </sheetView>
  </sheetViews>
  <sheetFormatPr defaultRowHeight="15" x14ac:dyDescent="0.25"/>
  <cols>
    <col min="1" max="1" width="6.42578125" customWidth="1"/>
    <col min="2" max="2" width="24.140625" customWidth="1"/>
    <col min="3" max="4" width="17.85546875" customWidth="1"/>
    <col min="5" max="5" width="18.42578125" customWidth="1"/>
    <col min="7" max="7" width="12" customWidth="1"/>
    <col min="12" max="12" width="10.42578125" customWidth="1"/>
    <col min="13" max="13" width="11" customWidth="1"/>
    <col min="14" max="14" width="17.140625" customWidth="1"/>
    <col min="15" max="15" width="18.28515625" customWidth="1"/>
  </cols>
  <sheetData>
    <row r="1" spans="1:14" ht="31.5" x14ac:dyDescent="0.5">
      <c r="A1" s="1" t="s">
        <v>34</v>
      </c>
      <c r="B1" s="2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4"/>
    </row>
    <row r="2" spans="1:14" ht="18.75" x14ac:dyDescent="0.3">
      <c r="A2" s="84" t="s">
        <v>28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/>
    </row>
    <row r="3" spans="1:14" ht="18.75" x14ac:dyDescent="0.3">
      <c r="A3" s="5" t="s">
        <v>29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</row>
    <row r="4" spans="1:14" ht="18.75" x14ac:dyDescent="0.3">
      <c r="A4" s="5" t="s">
        <v>30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7"/>
    </row>
    <row r="5" spans="1:14" ht="18.75" x14ac:dyDescent="0.3">
      <c r="A5" s="65"/>
      <c r="B5" s="66"/>
      <c r="C5" s="66"/>
      <c r="D5" s="66"/>
      <c r="E5" s="66"/>
      <c r="F5" s="66"/>
      <c r="G5" s="66"/>
      <c r="H5" s="66"/>
      <c r="I5" s="66"/>
      <c r="J5" s="6"/>
      <c r="K5" s="6"/>
      <c r="L5" s="6"/>
      <c r="M5" s="6"/>
      <c r="N5" s="7"/>
    </row>
    <row r="6" spans="1:14" ht="18.75" x14ac:dyDescent="0.3">
      <c r="A6" s="5" t="s">
        <v>31</v>
      </c>
      <c r="B6" s="6"/>
      <c r="C6" s="6"/>
      <c r="D6" s="6"/>
      <c r="E6" s="6"/>
      <c r="F6" s="8"/>
      <c r="G6" s="6"/>
      <c r="H6" s="6"/>
      <c r="I6" s="6"/>
      <c r="J6" s="6"/>
      <c r="K6" s="6"/>
      <c r="L6" s="6"/>
      <c r="M6" s="6"/>
      <c r="N6" s="7"/>
    </row>
    <row r="7" spans="1:14" ht="20.25" x14ac:dyDescent="0.35">
      <c r="A7" s="9" t="s">
        <v>32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/>
    </row>
    <row r="8" spans="1:14" ht="18.75" x14ac:dyDescent="0.3">
      <c r="A8" s="12"/>
      <c r="B8" s="13" t="s">
        <v>0</v>
      </c>
      <c r="C8" s="13"/>
      <c r="D8" s="13"/>
      <c r="E8" s="13"/>
      <c r="F8" s="67" t="s">
        <v>1</v>
      </c>
      <c r="G8" s="68"/>
      <c r="H8" s="68"/>
      <c r="I8" s="68"/>
      <c r="J8" s="68"/>
      <c r="K8" s="68"/>
      <c r="L8" s="68"/>
      <c r="M8" s="68"/>
      <c r="N8" s="69"/>
    </row>
    <row r="9" spans="1:14" ht="18.75" x14ac:dyDescent="0.3">
      <c r="A9" s="5"/>
      <c r="B9" s="96" t="s">
        <v>41</v>
      </c>
      <c r="C9" s="97"/>
      <c r="D9" s="97"/>
      <c r="E9" s="82"/>
      <c r="F9" s="70" t="s">
        <v>36</v>
      </c>
      <c r="G9" s="71"/>
      <c r="H9" s="71"/>
      <c r="I9" s="71"/>
      <c r="J9" s="71"/>
      <c r="K9" s="71"/>
      <c r="L9" s="71"/>
      <c r="M9" s="71"/>
      <c r="N9" s="72"/>
    </row>
    <row r="10" spans="1:14" ht="18.75" x14ac:dyDescent="0.3">
      <c r="A10" s="5"/>
      <c r="B10" s="99"/>
      <c r="C10" s="98"/>
      <c r="D10" s="98"/>
      <c r="E10" s="15"/>
      <c r="F10" s="73" t="s">
        <v>25</v>
      </c>
      <c r="G10" s="32"/>
      <c r="H10" s="32"/>
      <c r="I10" s="32"/>
      <c r="J10" s="32"/>
      <c r="K10" s="32"/>
      <c r="L10" s="32"/>
      <c r="M10" s="32"/>
      <c r="N10" s="74"/>
    </row>
    <row r="11" spans="1:14" ht="18.75" x14ac:dyDescent="0.3">
      <c r="A11" s="85"/>
      <c r="B11" s="86"/>
      <c r="C11" s="16"/>
      <c r="D11" s="16"/>
      <c r="E11" s="16"/>
      <c r="F11" s="57" t="s">
        <v>26</v>
      </c>
      <c r="G11" s="58"/>
      <c r="H11" s="58"/>
      <c r="I11" s="58"/>
      <c r="J11" s="58"/>
      <c r="K11" s="58"/>
      <c r="L11" s="58"/>
      <c r="M11" s="58"/>
      <c r="N11" s="59"/>
    </row>
    <row r="12" spans="1:14" ht="18.75" x14ac:dyDescent="0.3">
      <c r="A12" s="54"/>
      <c r="B12" s="103" t="s">
        <v>45</v>
      </c>
      <c r="C12" s="14"/>
      <c r="D12" s="14"/>
      <c r="E12" s="14"/>
      <c r="F12" s="39"/>
      <c r="G12" s="75"/>
      <c r="H12" s="75"/>
      <c r="I12" s="75"/>
      <c r="J12" s="75"/>
      <c r="K12" s="75"/>
      <c r="L12" s="75"/>
      <c r="M12" s="75"/>
      <c r="N12" s="76"/>
    </row>
    <row r="13" spans="1:14" ht="21.75" customHeight="1" x14ac:dyDescent="0.25">
      <c r="A13" s="87"/>
      <c r="B13" s="104"/>
      <c r="C13" s="14"/>
      <c r="D13" s="14"/>
      <c r="E13" s="14"/>
      <c r="F13" s="18"/>
      <c r="G13" s="14"/>
      <c r="H13" s="14"/>
      <c r="I13" s="14"/>
      <c r="J13" s="14"/>
      <c r="K13" s="14"/>
      <c r="L13" s="14"/>
      <c r="M13" s="14"/>
      <c r="N13" s="19"/>
    </row>
    <row r="14" spans="1:14" ht="18.75" x14ac:dyDescent="0.3">
      <c r="A14" s="12"/>
      <c r="B14" s="14"/>
      <c r="C14" s="20"/>
      <c r="D14" s="20"/>
      <c r="E14" s="20"/>
      <c r="F14" s="77" t="s">
        <v>44</v>
      </c>
      <c r="G14" s="78"/>
      <c r="H14" s="78"/>
      <c r="I14" s="78"/>
      <c r="J14" s="78"/>
      <c r="K14" s="78"/>
      <c r="L14" s="78"/>
      <c r="M14" s="78"/>
      <c r="N14" s="79"/>
    </row>
    <row r="15" spans="1:14" ht="15.75" x14ac:dyDescent="0.25">
      <c r="A15" s="21" t="s">
        <v>2</v>
      </c>
      <c r="B15" s="21" t="s">
        <v>3</v>
      </c>
      <c r="C15" s="21"/>
      <c r="D15" s="21"/>
      <c r="E15" s="21"/>
      <c r="F15" s="21" t="s">
        <v>4</v>
      </c>
      <c r="G15" s="101" t="s">
        <v>40</v>
      </c>
      <c r="H15" s="118" t="s">
        <v>5</v>
      </c>
      <c r="I15" s="119"/>
      <c r="J15" s="118" t="s">
        <v>6</v>
      </c>
      <c r="K15" s="119"/>
      <c r="L15" s="118" t="s">
        <v>7</v>
      </c>
      <c r="M15" s="119"/>
      <c r="N15" s="22" t="s">
        <v>8</v>
      </c>
    </row>
    <row r="16" spans="1:14" ht="15.75" x14ac:dyDescent="0.25">
      <c r="A16" s="23" t="s">
        <v>9</v>
      </c>
      <c r="B16" s="23" t="s">
        <v>10</v>
      </c>
      <c r="C16" s="23" t="s">
        <v>43</v>
      </c>
      <c r="D16" s="23" t="s">
        <v>71</v>
      </c>
      <c r="E16" s="23" t="s">
        <v>37</v>
      </c>
      <c r="F16" s="23" t="s">
        <v>11</v>
      </c>
      <c r="G16" s="102" t="s">
        <v>39</v>
      </c>
      <c r="H16" s="24" t="s">
        <v>12</v>
      </c>
      <c r="I16" s="24" t="s">
        <v>13</v>
      </c>
      <c r="J16" s="25" t="s">
        <v>12</v>
      </c>
      <c r="K16" s="24" t="s">
        <v>13</v>
      </c>
      <c r="L16" s="25" t="s">
        <v>12</v>
      </c>
      <c r="M16" s="24" t="s">
        <v>13</v>
      </c>
      <c r="N16" s="24" t="s">
        <v>14</v>
      </c>
    </row>
    <row r="17" spans="1:15" ht="15.75" x14ac:dyDescent="0.25">
      <c r="A17" s="95"/>
      <c r="B17" s="23"/>
      <c r="C17" s="83"/>
      <c r="D17" s="83"/>
      <c r="E17" s="83"/>
      <c r="F17" s="83" t="s">
        <v>15</v>
      </c>
      <c r="G17" s="102" t="s">
        <v>38</v>
      </c>
      <c r="H17" s="24"/>
      <c r="I17" s="24"/>
      <c r="J17" s="25"/>
      <c r="K17" s="24"/>
      <c r="L17" s="25"/>
      <c r="M17" s="24"/>
      <c r="N17" s="24"/>
    </row>
    <row r="18" spans="1:15" ht="63" customHeight="1" x14ac:dyDescent="0.25">
      <c r="A18" s="106">
        <v>1</v>
      </c>
      <c r="B18" s="111" t="s">
        <v>46</v>
      </c>
      <c r="C18" s="113" t="s">
        <v>46</v>
      </c>
      <c r="D18" s="115" t="s">
        <v>72</v>
      </c>
      <c r="E18" s="105"/>
      <c r="F18" s="112">
        <v>120</v>
      </c>
      <c r="G18" s="107">
        <v>57</v>
      </c>
      <c r="H18" s="107">
        <v>18</v>
      </c>
      <c r="I18" s="107">
        <v>0</v>
      </c>
      <c r="J18" s="107">
        <f t="shared" ref="J18:J38" si="0">H18/2</f>
        <v>9</v>
      </c>
      <c r="K18" s="107">
        <f>J18%*N18</f>
        <v>615.6</v>
      </c>
      <c r="L18" s="108">
        <f t="shared" ref="L18:L38" si="1">H18/2</f>
        <v>9</v>
      </c>
      <c r="M18" s="107">
        <f>K18</f>
        <v>615.6</v>
      </c>
      <c r="N18" s="107">
        <f>F18*G18</f>
        <v>6840</v>
      </c>
      <c r="O18" s="100"/>
    </row>
    <row r="19" spans="1:15" ht="63" customHeight="1" x14ac:dyDescent="0.25">
      <c r="A19" s="106">
        <v>2</v>
      </c>
      <c r="B19" s="111" t="s">
        <v>47</v>
      </c>
      <c r="C19" s="113" t="s">
        <v>47</v>
      </c>
      <c r="D19" s="115" t="s">
        <v>73</v>
      </c>
      <c r="E19" s="105"/>
      <c r="F19" s="112">
        <v>120</v>
      </c>
      <c r="G19" s="107">
        <v>80</v>
      </c>
      <c r="H19" s="107">
        <v>18</v>
      </c>
      <c r="I19" s="107">
        <v>0</v>
      </c>
      <c r="J19" s="107">
        <f t="shared" si="0"/>
        <v>9</v>
      </c>
      <c r="K19" s="107">
        <f t="shared" ref="K19:K38" si="2">J19%*N19</f>
        <v>864</v>
      </c>
      <c r="L19" s="108">
        <f t="shared" si="1"/>
        <v>9</v>
      </c>
      <c r="M19" s="107">
        <f t="shared" ref="M19:M38" si="3">K19</f>
        <v>864</v>
      </c>
      <c r="N19" s="107">
        <f t="shared" ref="N19:N38" si="4">F19*G19</f>
        <v>9600</v>
      </c>
      <c r="O19" s="100"/>
    </row>
    <row r="20" spans="1:15" ht="63" customHeight="1" x14ac:dyDescent="0.25">
      <c r="A20" s="106">
        <v>3</v>
      </c>
      <c r="B20" s="111" t="s">
        <v>48</v>
      </c>
      <c r="C20" s="113" t="s">
        <v>48</v>
      </c>
      <c r="D20" s="115" t="s">
        <v>74</v>
      </c>
      <c r="E20" s="105"/>
      <c r="F20" s="112">
        <v>48</v>
      </c>
      <c r="G20" s="107">
        <v>170</v>
      </c>
      <c r="H20" s="107">
        <v>18</v>
      </c>
      <c r="I20" s="107">
        <v>0</v>
      </c>
      <c r="J20" s="107">
        <f t="shared" si="0"/>
        <v>9</v>
      </c>
      <c r="K20" s="107">
        <f t="shared" si="2"/>
        <v>734.4</v>
      </c>
      <c r="L20" s="108">
        <f t="shared" si="1"/>
        <v>9</v>
      </c>
      <c r="M20" s="107">
        <f t="shared" si="3"/>
        <v>734.4</v>
      </c>
      <c r="N20" s="107">
        <f t="shared" si="4"/>
        <v>8160</v>
      </c>
      <c r="O20" s="100"/>
    </row>
    <row r="21" spans="1:15" ht="63" customHeight="1" x14ac:dyDescent="0.25">
      <c r="A21" s="106">
        <v>4</v>
      </c>
      <c r="B21" s="111" t="s">
        <v>49</v>
      </c>
      <c r="C21" s="113" t="s">
        <v>49</v>
      </c>
      <c r="D21" s="115" t="s">
        <v>75</v>
      </c>
      <c r="E21" s="105"/>
      <c r="F21" s="112">
        <v>120</v>
      </c>
      <c r="G21" s="107">
        <v>43</v>
      </c>
      <c r="H21" s="107">
        <v>18</v>
      </c>
      <c r="I21" s="107">
        <v>0</v>
      </c>
      <c r="J21" s="107">
        <f t="shared" si="0"/>
        <v>9</v>
      </c>
      <c r="K21" s="107">
        <f t="shared" si="2"/>
        <v>464.4</v>
      </c>
      <c r="L21" s="108">
        <f t="shared" si="1"/>
        <v>9</v>
      </c>
      <c r="M21" s="107">
        <f t="shared" si="3"/>
        <v>464.4</v>
      </c>
      <c r="N21" s="107">
        <f t="shared" si="4"/>
        <v>5160</v>
      </c>
      <c r="O21" s="100"/>
    </row>
    <row r="22" spans="1:15" ht="63" customHeight="1" x14ac:dyDescent="0.25">
      <c r="A22" s="106">
        <v>5</v>
      </c>
      <c r="B22" s="111" t="s">
        <v>50</v>
      </c>
      <c r="C22" s="113" t="s">
        <v>67</v>
      </c>
      <c r="D22" s="115" t="s">
        <v>76</v>
      </c>
      <c r="E22" s="105"/>
      <c r="F22" s="112">
        <v>48</v>
      </c>
      <c r="G22" s="107">
        <v>195</v>
      </c>
      <c r="H22" s="107">
        <v>18</v>
      </c>
      <c r="I22" s="107">
        <v>0</v>
      </c>
      <c r="J22" s="107">
        <f t="shared" si="0"/>
        <v>9</v>
      </c>
      <c r="K22" s="107">
        <f t="shared" si="2"/>
        <v>842.4</v>
      </c>
      <c r="L22" s="108">
        <f t="shared" si="1"/>
        <v>9</v>
      </c>
      <c r="M22" s="107">
        <f t="shared" si="3"/>
        <v>842.4</v>
      </c>
      <c r="N22" s="107">
        <f t="shared" si="4"/>
        <v>9360</v>
      </c>
      <c r="O22" s="100"/>
    </row>
    <row r="23" spans="1:15" ht="63" customHeight="1" x14ac:dyDescent="0.25">
      <c r="A23" s="106">
        <v>6</v>
      </c>
      <c r="B23" s="111" t="s">
        <v>51</v>
      </c>
      <c r="C23" s="113" t="s">
        <v>51</v>
      </c>
      <c r="D23" s="115" t="s">
        <v>77</v>
      </c>
      <c r="E23" s="105"/>
      <c r="F23" s="112">
        <v>24</v>
      </c>
      <c r="G23" s="107">
        <v>180</v>
      </c>
      <c r="H23" s="107">
        <v>18</v>
      </c>
      <c r="I23" s="107">
        <v>0</v>
      </c>
      <c r="J23" s="107">
        <f t="shared" si="0"/>
        <v>9</v>
      </c>
      <c r="K23" s="107">
        <f t="shared" si="2"/>
        <v>388.8</v>
      </c>
      <c r="L23" s="108">
        <f t="shared" si="1"/>
        <v>9</v>
      </c>
      <c r="M23" s="107">
        <f t="shared" si="3"/>
        <v>388.8</v>
      </c>
      <c r="N23" s="107">
        <f t="shared" si="4"/>
        <v>4320</v>
      </c>
      <c r="O23" s="100"/>
    </row>
    <row r="24" spans="1:15" ht="63" customHeight="1" x14ac:dyDescent="0.25">
      <c r="A24" s="106">
        <v>7</v>
      </c>
      <c r="B24" s="111" t="s">
        <v>52</v>
      </c>
      <c r="C24" s="113" t="s">
        <v>52</v>
      </c>
      <c r="D24" s="115" t="s">
        <v>78</v>
      </c>
      <c r="E24" s="105"/>
      <c r="F24" s="112">
        <v>24</v>
      </c>
      <c r="G24" s="107">
        <v>170</v>
      </c>
      <c r="H24" s="107">
        <v>18</v>
      </c>
      <c r="I24" s="107">
        <v>0</v>
      </c>
      <c r="J24" s="107">
        <f t="shared" si="0"/>
        <v>9</v>
      </c>
      <c r="K24" s="107">
        <f t="shared" si="2"/>
        <v>367.2</v>
      </c>
      <c r="L24" s="108">
        <f t="shared" si="1"/>
        <v>9</v>
      </c>
      <c r="M24" s="107">
        <f t="shared" si="3"/>
        <v>367.2</v>
      </c>
      <c r="N24" s="107">
        <f t="shared" si="4"/>
        <v>4080</v>
      </c>
      <c r="O24" s="100"/>
    </row>
    <row r="25" spans="1:15" ht="63" customHeight="1" x14ac:dyDescent="0.25">
      <c r="A25" s="106">
        <v>8</v>
      </c>
      <c r="B25" s="111" t="s">
        <v>53</v>
      </c>
      <c r="C25" s="113" t="s">
        <v>53</v>
      </c>
      <c r="D25" s="115" t="s">
        <v>79</v>
      </c>
      <c r="E25" s="105"/>
      <c r="F25" s="112">
        <v>48</v>
      </c>
      <c r="G25" s="107">
        <v>42</v>
      </c>
      <c r="H25" s="107">
        <v>18</v>
      </c>
      <c r="I25" s="107">
        <v>0</v>
      </c>
      <c r="J25" s="107">
        <f t="shared" si="0"/>
        <v>9</v>
      </c>
      <c r="K25" s="107">
        <f t="shared" si="2"/>
        <v>181.44</v>
      </c>
      <c r="L25" s="108">
        <f t="shared" si="1"/>
        <v>9</v>
      </c>
      <c r="M25" s="107">
        <f t="shared" si="3"/>
        <v>181.44</v>
      </c>
      <c r="N25" s="107">
        <f t="shared" si="4"/>
        <v>2016</v>
      </c>
      <c r="O25" s="100"/>
    </row>
    <row r="26" spans="1:15" ht="63" customHeight="1" x14ac:dyDescent="0.25">
      <c r="A26" s="106">
        <v>9</v>
      </c>
      <c r="B26" s="111" t="s">
        <v>54</v>
      </c>
      <c r="C26" s="113" t="s">
        <v>68</v>
      </c>
      <c r="D26" s="115" t="s">
        <v>80</v>
      </c>
      <c r="E26" s="105"/>
      <c r="F26" s="112">
        <v>204</v>
      </c>
      <c r="G26" s="107">
        <v>57</v>
      </c>
      <c r="H26" s="107">
        <v>18</v>
      </c>
      <c r="I26" s="107">
        <v>0</v>
      </c>
      <c r="J26" s="107">
        <f t="shared" si="0"/>
        <v>9</v>
      </c>
      <c r="K26" s="107">
        <f t="shared" si="2"/>
        <v>1046.52</v>
      </c>
      <c r="L26" s="108">
        <f t="shared" si="1"/>
        <v>9</v>
      </c>
      <c r="M26" s="107">
        <f t="shared" si="3"/>
        <v>1046.52</v>
      </c>
      <c r="N26" s="107">
        <f t="shared" si="4"/>
        <v>11628</v>
      </c>
      <c r="O26" s="100"/>
    </row>
    <row r="27" spans="1:15" ht="63" customHeight="1" x14ac:dyDescent="0.25">
      <c r="A27" s="106">
        <v>10</v>
      </c>
      <c r="B27" s="111" t="s">
        <v>55</v>
      </c>
      <c r="C27" s="113" t="s">
        <v>69</v>
      </c>
      <c r="D27" s="115" t="s">
        <v>80</v>
      </c>
      <c r="E27" s="105"/>
      <c r="F27" s="112">
        <v>204</v>
      </c>
      <c r="G27" s="107">
        <v>57</v>
      </c>
      <c r="H27" s="107">
        <v>18</v>
      </c>
      <c r="I27" s="107">
        <v>0</v>
      </c>
      <c r="J27" s="107">
        <f t="shared" si="0"/>
        <v>9</v>
      </c>
      <c r="K27" s="107">
        <f t="shared" si="2"/>
        <v>1046.52</v>
      </c>
      <c r="L27" s="108">
        <f t="shared" si="1"/>
        <v>9</v>
      </c>
      <c r="M27" s="107">
        <f t="shared" si="3"/>
        <v>1046.52</v>
      </c>
      <c r="N27" s="107">
        <f t="shared" si="4"/>
        <v>11628</v>
      </c>
      <c r="O27" s="100"/>
    </row>
    <row r="28" spans="1:15" ht="63" customHeight="1" x14ac:dyDescent="0.25">
      <c r="A28" s="106">
        <v>11</v>
      </c>
      <c r="B28" s="111" t="s">
        <v>56</v>
      </c>
      <c r="C28" s="113" t="s">
        <v>70</v>
      </c>
      <c r="D28" s="115" t="s">
        <v>80</v>
      </c>
      <c r="E28" s="105"/>
      <c r="F28" s="112">
        <v>72</v>
      </c>
      <c r="G28" s="107">
        <v>36</v>
      </c>
      <c r="H28" s="107">
        <v>18</v>
      </c>
      <c r="I28" s="107">
        <v>0</v>
      </c>
      <c r="J28" s="107">
        <f t="shared" si="0"/>
        <v>9</v>
      </c>
      <c r="K28" s="107">
        <f t="shared" si="2"/>
        <v>233.28</v>
      </c>
      <c r="L28" s="108">
        <f t="shared" si="1"/>
        <v>9</v>
      </c>
      <c r="M28" s="107">
        <f t="shared" si="3"/>
        <v>233.28</v>
      </c>
      <c r="N28" s="107">
        <f t="shared" si="4"/>
        <v>2592</v>
      </c>
      <c r="O28" s="100"/>
    </row>
    <row r="29" spans="1:15" ht="63" customHeight="1" x14ac:dyDescent="0.25">
      <c r="A29" s="106">
        <v>12</v>
      </c>
      <c r="B29" s="117" t="s">
        <v>57</v>
      </c>
      <c r="C29" s="113" t="s">
        <v>57</v>
      </c>
      <c r="D29" s="113"/>
      <c r="E29" s="105"/>
      <c r="F29" s="112">
        <v>3</v>
      </c>
      <c r="G29" s="107">
        <v>230</v>
      </c>
      <c r="H29" s="107">
        <v>12</v>
      </c>
      <c r="I29" s="107">
        <v>0</v>
      </c>
      <c r="J29" s="107">
        <f t="shared" si="0"/>
        <v>6</v>
      </c>
      <c r="K29" s="107">
        <f t="shared" si="2"/>
        <v>41.4</v>
      </c>
      <c r="L29" s="108">
        <f t="shared" si="1"/>
        <v>6</v>
      </c>
      <c r="M29" s="107">
        <f t="shared" si="3"/>
        <v>41.4</v>
      </c>
      <c r="N29" s="107">
        <f t="shared" si="4"/>
        <v>690</v>
      </c>
      <c r="O29" s="100"/>
    </row>
    <row r="30" spans="1:15" ht="63" customHeight="1" x14ac:dyDescent="0.25">
      <c r="A30" s="106">
        <v>13</v>
      </c>
      <c r="B30" s="117" t="s">
        <v>58</v>
      </c>
      <c r="C30" s="113" t="s">
        <v>58</v>
      </c>
      <c r="D30" s="113"/>
      <c r="E30" s="105"/>
      <c r="F30" s="112">
        <v>2</v>
      </c>
      <c r="G30" s="107">
        <v>275</v>
      </c>
      <c r="H30" s="107">
        <v>18</v>
      </c>
      <c r="I30" s="107">
        <v>0</v>
      </c>
      <c r="J30" s="107">
        <f t="shared" si="0"/>
        <v>9</v>
      </c>
      <c r="K30" s="107">
        <f t="shared" si="2"/>
        <v>49.5</v>
      </c>
      <c r="L30" s="108">
        <f t="shared" si="1"/>
        <v>9</v>
      </c>
      <c r="M30" s="107">
        <f t="shared" si="3"/>
        <v>49.5</v>
      </c>
      <c r="N30" s="107">
        <f t="shared" si="4"/>
        <v>550</v>
      </c>
      <c r="O30" s="100"/>
    </row>
    <row r="31" spans="1:15" ht="63" customHeight="1" x14ac:dyDescent="0.25">
      <c r="A31" s="109">
        <v>14</v>
      </c>
      <c r="B31" s="111" t="s">
        <v>59</v>
      </c>
      <c r="C31" s="113" t="s">
        <v>59</v>
      </c>
      <c r="D31" s="114"/>
      <c r="E31" s="110"/>
      <c r="F31" s="112">
        <v>2</v>
      </c>
      <c r="G31" s="107">
        <v>493</v>
      </c>
      <c r="H31" s="107">
        <v>18</v>
      </c>
      <c r="I31" s="107">
        <v>0</v>
      </c>
      <c r="J31" s="107">
        <f t="shared" si="0"/>
        <v>9</v>
      </c>
      <c r="K31" s="107">
        <f t="shared" si="2"/>
        <v>88.74</v>
      </c>
      <c r="L31" s="108">
        <f t="shared" si="1"/>
        <v>9</v>
      </c>
      <c r="M31" s="107">
        <f t="shared" si="3"/>
        <v>88.74</v>
      </c>
      <c r="N31" s="107">
        <f t="shared" si="4"/>
        <v>986</v>
      </c>
      <c r="O31" s="100"/>
    </row>
    <row r="32" spans="1:15" ht="69" customHeight="1" x14ac:dyDescent="0.25">
      <c r="A32" s="109">
        <v>15</v>
      </c>
      <c r="B32" s="111" t="s">
        <v>60</v>
      </c>
      <c r="C32" s="113" t="s">
        <v>60</v>
      </c>
      <c r="D32" s="114"/>
      <c r="E32" s="110"/>
      <c r="F32" s="112">
        <v>2</v>
      </c>
      <c r="G32" s="107">
        <v>275</v>
      </c>
      <c r="H32" s="107">
        <v>18</v>
      </c>
      <c r="I32" s="107">
        <v>0</v>
      </c>
      <c r="J32" s="107">
        <f t="shared" si="0"/>
        <v>9</v>
      </c>
      <c r="K32" s="107">
        <f t="shared" si="2"/>
        <v>49.5</v>
      </c>
      <c r="L32" s="108">
        <f t="shared" si="1"/>
        <v>9</v>
      </c>
      <c r="M32" s="107">
        <f t="shared" si="3"/>
        <v>49.5</v>
      </c>
      <c r="N32" s="107">
        <f t="shared" si="4"/>
        <v>550</v>
      </c>
      <c r="O32" s="100"/>
    </row>
    <row r="33" spans="1:15" ht="63" customHeight="1" x14ac:dyDescent="0.25">
      <c r="A33" s="109">
        <v>16</v>
      </c>
      <c r="B33" s="111" t="s">
        <v>61</v>
      </c>
      <c r="C33" s="113" t="s">
        <v>61</v>
      </c>
      <c r="D33" s="116" t="s">
        <v>81</v>
      </c>
      <c r="E33" s="110"/>
      <c r="F33" s="112">
        <v>2</v>
      </c>
      <c r="G33" s="107">
        <v>350</v>
      </c>
      <c r="H33" s="107">
        <v>12</v>
      </c>
      <c r="I33" s="107">
        <v>0</v>
      </c>
      <c r="J33" s="107">
        <f t="shared" si="0"/>
        <v>6</v>
      </c>
      <c r="K33" s="107">
        <f t="shared" si="2"/>
        <v>42</v>
      </c>
      <c r="L33" s="108">
        <f t="shared" si="1"/>
        <v>6</v>
      </c>
      <c r="M33" s="107">
        <f t="shared" si="3"/>
        <v>42</v>
      </c>
      <c r="N33" s="107">
        <f t="shared" si="4"/>
        <v>700</v>
      </c>
      <c r="O33" s="100"/>
    </row>
    <row r="34" spans="1:15" ht="63" customHeight="1" x14ac:dyDescent="0.25">
      <c r="A34" s="109">
        <v>17</v>
      </c>
      <c r="B34" s="111" t="s">
        <v>62</v>
      </c>
      <c r="C34" s="113" t="s">
        <v>62</v>
      </c>
      <c r="D34" s="114"/>
      <c r="E34" s="110"/>
      <c r="F34" s="112">
        <v>2</v>
      </c>
      <c r="G34" s="107">
        <v>60</v>
      </c>
      <c r="H34" s="107">
        <v>18</v>
      </c>
      <c r="I34" s="107">
        <v>0</v>
      </c>
      <c r="J34" s="107">
        <f t="shared" si="0"/>
        <v>9</v>
      </c>
      <c r="K34" s="107">
        <f t="shared" si="2"/>
        <v>10.799999999999999</v>
      </c>
      <c r="L34" s="108">
        <f t="shared" si="1"/>
        <v>9</v>
      </c>
      <c r="M34" s="107">
        <f t="shared" si="3"/>
        <v>10.799999999999999</v>
      </c>
      <c r="N34" s="107">
        <f t="shared" si="4"/>
        <v>120</v>
      </c>
      <c r="O34" s="100"/>
    </row>
    <row r="35" spans="1:15" ht="72" customHeight="1" x14ac:dyDescent="0.25">
      <c r="A35" s="109">
        <v>18</v>
      </c>
      <c r="B35" s="111" t="s">
        <v>63</v>
      </c>
      <c r="C35" s="113" t="s">
        <v>63</v>
      </c>
      <c r="D35" s="114"/>
      <c r="E35" s="110"/>
      <c r="F35" s="112">
        <v>5</v>
      </c>
      <c r="G35" s="107">
        <v>420</v>
      </c>
      <c r="H35" s="107">
        <v>12</v>
      </c>
      <c r="I35" s="107">
        <v>0</v>
      </c>
      <c r="J35" s="107">
        <f t="shared" si="0"/>
        <v>6</v>
      </c>
      <c r="K35" s="107">
        <f t="shared" si="2"/>
        <v>126</v>
      </c>
      <c r="L35" s="108">
        <f t="shared" si="1"/>
        <v>6</v>
      </c>
      <c r="M35" s="107">
        <f t="shared" si="3"/>
        <v>126</v>
      </c>
      <c r="N35" s="107">
        <f t="shared" si="4"/>
        <v>2100</v>
      </c>
      <c r="O35" s="100"/>
    </row>
    <row r="36" spans="1:15" ht="63" customHeight="1" x14ac:dyDescent="0.25">
      <c r="A36" s="109">
        <v>19</v>
      </c>
      <c r="B36" s="111" t="s">
        <v>64</v>
      </c>
      <c r="C36" s="113" t="s">
        <v>64</v>
      </c>
      <c r="D36" s="114"/>
      <c r="E36" s="110"/>
      <c r="F36" s="112">
        <v>4</v>
      </c>
      <c r="G36" s="107">
        <v>350</v>
      </c>
      <c r="H36" s="107">
        <v>12</v>
      </c>
      <c r="I36" s="107">
        <v>0</v>
      </c>
      <c r="J36" s="107">
        <f t="shared" si="0"/>
        <v>6</v>
      </c>
      <c r="K36" s="107">
        <f t="shared" si="2"/>
        <v>84</v>
      </c>
      <c r="L36" s="108">
        <f t="shared" si="1"/>
        <v>6</v>
      </c>
      <c r="M36" s="107">
        <f t="shared" si="3"/>
        <v>84</v>
      </c>
      <c r="N36" s="107">
        <f t="shared" si="4"/>
        <v>1400</v>
      </c>
      <c r="O36" s="100"/>
    </row>
    <row r="37" spans="1:15" ht="63" customHeight="1" x14ac:dyDescent="0.25">
      <c r="A37" s="109">
        <v>20</v>
      </c>
      <c r="B37" s="111" t="s">
        <v>65</v>
      </c>
      <c r="C37" s="113" t="s">
        <v>65</v>
      </c>
      <c r="D37" s="114"/>
      <c r="E37" s="110"/>
      <c r="F37" s="112">
        <v>10</v>
      </c>
      <c r="G37" s="107">
        <v>90</v>
      </c>
      <c r="H37" s="107">
        <v>18</v>
      </c>
      <c r="I37" s="107">
        <v>0</v>
      </c>
      <c r="J37" s="107">
        <f t="shared" si="0"/>
        <v>9</v>
      </c>
      <c r="K37" s="107">
        <f t="shared" si="2"/>
        <v>81</v>
      </c>
      <c r="L37" s="108">
        <f t="shared" si="1"/>
        <v>9</v>
      </c>
      <c r="M37" s="107">
        <f t="shared" si="3"/>
        <v>81</v>
      </c>
      <c r="N37" s="107">
        <f t="shared" si="4"/>
        <v>900</v>
      </c>
      <c r="O37" s="100"/>
    </row>
    <row r="38" spans="1:15" ht="69.75" customHeight="1" x14ac:dyDescent="0.25">
      <c r="A38" s="109">
        <v>21</v>
      </c>
      <c r="B38" s="111" t="s">
        <v>66</v>
      </c>
      <c r="C38" s="113" t="s">
        <v>66</v>
      </c>
      <c r="D38" s="114"/>
      <c r="E38" s="110"/>
      <c r="F38" s="112">
        <v>5</v>
      </c>
      <c r="G38" s="107">
        <v>1550</v>
      </c>
      <c r="H38" s="107">
        <v>18</v>
      </c>
      <c r="I38" s="107">
        <v>0</v>
      </c>
      <c r="J38" s="107">
        <f t="shared" si="0"/>
        <v>9</v>
      </c>
      <c r="K38" s="107">
        <f t="shared" si="2"/>
        <v>697.5</v>
      </c>
      <c r="L38" s="108">
        <f t="shared" si="1"/>
        <v>9</v>
      </c>
      <c r="M38" s="107">
        <f t="shared" si="3"/>
        <v>697.5</v>
      </c>
      <c r="N38" s="107">
        <f t="shared" si="4"/>
        <v>7750</v>
      </c>
      <c r="O38" s="100"/>
    </row>
    <row r="39" spans="1:15" ht="27" customHeight="1" x14ac:dyDescent="0.25">
      <c r="A39" s="89"/>
      <c r="B39" s="88"/>
      <c r="C39" s="90"/>
      <c r="D39" s="90"/>
      <c r="E39" s="90"/>
      <c r="F39" s="91"/>
      <c r="G39" s="92"/>
      <c r="H39" s="92"/>
      <c r="I39" s="93"/>
      <c r="J39" s="92"/>
      <c r="K39" s="92"/>
      <c r="L39" s="94"/>
      <c r="M39" s="92"/>
      <c r="N39" s="92"/>
    </row>
    <row r="40" spans="1:15" ht="21" x14ac:dyDescent="0.35">
      <c r="A40" s="120" t="s">
        <v>24</v>
      </c>
      <c r="B40" s="121"/>
      <c r="C40" s="26"/>
      <c r="D40" s="26"/>
      <c r="E40" s="26"/>
      <c r="F40" s="27"/>
      <c r="G40" s="28" t="s">
        <v>16</v>
      </c>
      <c r="H40" s="28"/>
      <c r="I40" s="61"/>
      <c r="J40" s="37"/>
      <c r="K40" s="63"/>
      <c r="L40" s="60" t="s">
        <v>17</v>
      </c>
      <c r="M40" s="30"/>
      <c r="N40" s="31">
        <f>SUM(N18:N39)</f>
        <v>91130</v>
      </c>
    </row>
    <row r="41" spans="1:15" ht="21" x14ac:dyDescent="0.35">
      <c r="A41" s="80" t="s">
        <v>18</v>
      </c>
      <c r="B41" s="81"/>
      <c r="C41" s="26"/>
      <c r="D41" s="26"/>
      <c r="E41" s="26"/>
      <c r="F41" s="27"/>
      <c r="G41" s="28"/>
      <c r="H41" s="28"/>
      <c r="I41" s="32"/>
      <c r="J41" s="28"/>
      <c r="K41" s="29"/>
      <c r="L41" s="32" t="s">
        <v>5</v>
      </c>
      <c r="M41" s="28"/>
      <c r="N41" s="33">
        <f>SUM(I18:I18)</f>
        <v>0</v>
      </c>
    </row>
    <row r="42" spans="1:15" ht="21" x14ac:dyDescent="0.35">
      <c r="A42" s="34" t="s">
        <v>42</v>
      </c>
      <c r="B42" s="35"/>
      <c r="C42" s="35"/>
      <c r="D42" s="35"/>
      <c r="E42" s="35"/>
      <c r="F42" s="35"/>
      <c r="G42" s="35"/>
      <c r="H42" s="35"/>
      <c r="I42" s="32"/>
      <c r="J42" s="28"/>
      <c r="K42" s="29"/>
      <c r="L42" s="32" t="s">
        <v>6</v>
      </c>
      <c r="M42" s="28"/>
      <c r="N42" s="33">
        <f>SUM(K18:K39)</f>
        <v>8055</v>
      </c>
    </row>
    <row r="43" spans="1:15" ht="21" x14ac:dyDescent="0.35">
      <c r="A43" s="5" t="s">
        <v>19</v>
      </c>
      <c r="B43" s="14"/>
      <c r="C43" s="14"/>
      <c r="D43" s="14"/>
      <c r="E43" s="14"/>
      <c r="F43" s="27"/>
      <c r="G43" s="28"/>
      <c r="H43" s="28"/>
      <c r="I43" s="32"/>
      <c r="J43" s="28"/>
      <c r="K43" s="29"/>
      <c r="L43" s="32" t="s">
        <v>7</v>
      </c>
      <c r="M43" s="28"/>
      <c r="N43" s="33">
        <f>SUM(M18:M39)</f>
        <v>8055</v>
      </c>
    </row>
    <row r="44" spans="1:15" ht="21" x14ac:dyDescent="0.35">
      <c r="A44" s="36" t="s">
        <v>20</v>
      </c>
      <c r="B44" s="14"/>
      <c r="C44" s="14"/>
      <c r="D44" s="14"/>
      <c r="E44" s="14"/>
      <c r="F44" s="27"/>
      <c r="G44" s="28"/>
      <c r="H44" s="28"/>
      <c r="I44" s="64"/>
      <c r="J44" s="28"/>
      <c r="K44" s="29"/>
      <c r="L44" s="61" t="s">
        <v>21</v>
      </c>
      <c r="M44" s="37"/>
      <c r="N44" s="38">
        <f>SUM(N40:N43)</f>
        <v>107240</v>
      </c>
    </row>
    <row r="45" spans="1:15" ht="21" x14ac:dyDescent="0.35">
      <c r="A45" s="39" t="s">
        <v>33</v>
      </c>
      <c r="B45" s="40"/>
      <c r="C45" s="40"/>
      <c r="D45" s="40"/>
      <c r="E45" s="40"/>
      <c r="F45" s="27"/>
      <c r="G45" s="28"/>
      <c r="H45" s="28"/>
      <c r="I45" s="64"/>
      <c r="J45" s="28"/>
      <c r="K45" s="29"/>
      <c r="L45" s="62" t="s">
        <v>22</v>
      </c>
      <c r="M45" s="41"/>
      <c r="N45" s="42">
        <v>0</v>
      </c>
    </row>
    <row r="46" spans="1:15" ht="23.25" x14ac:dyDescent="0.35">
      <c r="A46" s="43"/>
      <c r="B46" s="44"/>
      <c r="C46" s="44"/>
      <c r="D46" s="44"/>
      <c r="E46" s="44"/>
      <c r="F46" s="44"/>
      <c r="G46" s="45"/>
      <c r="H46" s="45"/>
      <c r="I46" s="45"/>
      <c r="J46" s="45"/>
      <c r="K46" s="46"/>
      <c r="L46" s="47" t="s">
        <v>23</v>
      </c>
      <c r="M46" s="47"/>
      <c r="N46" s="48">
        <f>SUM(N44:N45)</f>
        <v>107240</v>
      </c>
    </row>
    <row r="47" spans="1:15" ht="18.75" x14ac:dyDescent="0.25">
      <c r="A47" s="49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1"/>
    </row>
    <row r="48" spans="1:15" ht="21" x14ac:dyDescent="0.35">
      <c r="A48" s="52" t="s">
        <v>35</v>
      </c>
      <c r="B48" s="53"/>
      <c r="C48" s="53"/>
      <c r="D48" s="53"/>
      <c r="E48" s="53"/>
      <c r="F48" s="20"/>
      <c r="G48" s="20"/>
      <c r="H48" s="20"/>
      <c r="I48" s="20"/>
      <c r="J48" s="20"/>
      <c r="K48" s="20"/>
      <c r="L48" s="20"/>
      <c r="M48" s="20"/>
      <c r="N48" s="4"/>
    </row>
    <row r="49" spans="1:14" ht="21" x14ac:dyDescent="0.35">
      <c r="A49" s="54"/>
      <c r="B49" s="53"/>
      <c r="C49" s="53"/>
      <c r="D49" s="53"/>
      <c r="E49" s="53"/>
      <c r="F49" s="14"/>
      <c r="G49" s="14"/>
      <c r="H49" s="14"/>
      <c r="I49" s="14"/>
      <c r="J49" s="14"/>
      <c r="K49" s="14"/>
      <c r="L49" s="14"/>
      <c r="M49" s="14"/>
      <c r="N49" s="7"/>
    </row>
    <row r="50" spans="1:14" ht="21" x14ac:dyDescent="0.35">
      <c r="A50" s="55" t="s">
        <v>27</v>
      </c>
      <c r="B50" s="56"/>
      <c r="C50" s="56"/>
      <c r="D50" s="56"/>
      <c r="E50" s="56"/>
      <c r="F50" s="17"/>
      <c r="G50" s="17"/>
      <c r="H50" s="17"/>
      <c r="I50" s="17"/>
      <c r="J50" s="17"/>
      <c r="K50" s="17"/>
      <c r="L50" s="17"/>
      <c r="M50" s="17"/>
      <c r="N50" s="19"/>
    </row>
  </sheetData>
  <mergeCells count="4">
    <mergeCell ref="H15:I15"/>
    <mergeCell ref="J15:K15"/>
    <mergeCell ref="L15:M15"/>
    <mergeCell ref="A40:B40"/>
  </mergeCells>
  <pageMargins left="0.7" right="0.7" top="0.75" bottom="0.75" header="0.3" footer="0.3"/>
  <pageSetup paperSize="9" scale="56" orientation="portrait" r:id="rId1"/>
  <colBreaks count="1" manualBreakCount="1">
    <brk id="14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ASSORTED</vt:lpstr>
      <vt:lpstr>ASSORTED!Print_Area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2024-05-20T08:18:24Z</dcterms:modified>
</cp:coreProperties>
</file>