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K19" i="2"/>
  <c r="K20" i="2"/>
  <c r="M19" i="2"/>
  <c r="J19" i="2" s="1"/>
  <c r="L19" i="2" s="1"/>
  <c r="M20" i="2"/>
  <c r="J20" i="2" l="1"/>
  <c r="L20" i="2" s="1"/>
  <c r="M18" i="2"/>
  <c r="M22" i="2" s="1"/>
  <c r="I18" i="2" l="1"/>
  <c r="K18" i="2"/>
  <c r="J18" i="2" l="1"/>
  <c r="M24" i="2" s="1"/>
  <c r="M23" i="2"/>
  <c r="L18" i="2" l="1"/>
  <c r="M25" i="2" l="1"/>
  <c r="M26" i="2" s="1"/>
  <c r="M28" i="2" s="1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<sst xmlns="http://schemas.openxmlformats.org/spreadsheetml/2006/main" count="60" uniqueCount="53">
  <si>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</si>
  <si>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</si>
  <si>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</si>
  <si>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</si>
  <si>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</si>
  <si>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</si>
  <si>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</si>
  <si>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</si>
  <si>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</si>
  <si>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</si>
  <si>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</si>
  <si>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</si>
  <si>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</si>
  <si>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</si>
  <si>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</si>
  <si>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</si>
  <si>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</si>
  <si>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</si>
  <si>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</si>
  <si>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</si>
  <si>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</si>
  <si>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</si>
  <si>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</si>
  <si>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</si>
  <si>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</si>
  <si>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</si>
  <si>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</si>
  <si>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</si>
  <si>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</si>
  <si>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</si>
  <si>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</si>
  <si>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</si>
  <si>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</si>
  <si>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</si>
  <si>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</si>
  <si>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</si>
  <si>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</si>
  <si>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</si>
  <si>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</si>
  <si>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</si>
  <si>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</si>
  <si>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</si>
  <si>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</si>
  <si>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</si>
  <si>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</si>
  <si>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MUFFIN MOULDS silicon GN PAN SIZE 50 pcs X 15 nos</t>
  </si>
  <si>
    <t>SAUTE PAN WITH HANDLE Induction</t>
  </si>
  <si>
    <t>Lagaan</t>
  </si>
  <si>
    <t>MUFFIN MOULDS silicon GN PAN SIZE  50 pcs  X 15 nos</t>
  </si>
  <si>
    <t>12"</t>
  </si>
  <si>
    <t>24"</t>
  </si>
  <si>
    <t>EVENT NO : R2274</t>
  </si>
  <si>
    <t>DATE :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</si>
</sst>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30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0" fillId="2" borderId="14" xfId="0" applyFont="1" applyFill="1" applyBorder="1" applyAlignment="1" applyProtection="1">
      <alignment horizontal="center" vertical="center"/>
      <protection locked="0"/>
    </xf>
    <xf numFmtId="0" fontId="32" fillId="0" borderId="14" xfId="0" applyNumberFormat="1" applyFont="1" applyBorder="1" applyAlignment="1" applyProtection="1">
      <alignment vertical="center" wrapText="1"/>
    </xf>
    <xf numFmtId="0" fontId="31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3" fillId="0" borderId="14" xfId="0" applyNumberFormat="1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18</xdr:row>
      <xdr:rowOff>152399</xdr:rowOff>
    </xdr:from>
    <xdr:to>
      <xdr:col>3</xdr:col>
      <xdr:colOff>1447800</xdr:colOff>
      <xdr:row>18</xdr:row>
      <xdr:rowOff>733424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0" y="5238749"/>
          <a:ext cx="1343025" cy="581025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19</xdr:row>
      <xdr:rowOff>123825</xdr:rowOff>
    </xdr:from>
    <xdr:to>
      <xdr:col>3</xdr:col>
      <xdr:colOff>1242060</xdr:colOff>
      <xdr:row>19</xdr:row>
      <xdr:rowOff>847725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6675" y="6143625"/>
          <a:ext cx="101346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285751</xdr:colOff>
      <xdr:row>17</xdr:row>
      <xdr:rowOff>85726</xdr:rowOff>
    </xdr:from>
    <xdr:to>
      <xdr:col>3</xdr:col>
      <xdr:colOff>1285875</xdr:colOff>
      <xdr:row>17</xdr:row>
      <xdr:rowOff>872384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33826" y="4238626"/>
          <a:ext cx="1000124" cy="786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9" zoomScaleNormal="100" workbookViewId="0">
      <selection activeCell="F18" sqref="F18"/>
    </sheetView>
  </sheetViews>
  <sheetFormatPr defaultRowHeight="15" x14ac:dyDescent="0.25"/>
  <cols>
    <col min="1" max="1" width="6.42578125" customWidth="1"/>
    <col min="2" max="2" width="30.140625" customWidth="1"/>
    <col min="3" max="3" width="18.140625" customWidth="1"/>
    <col min="4" max="4" width="23.42578125" customWidth="1"/>
    <col min="5" max="6" width="10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0" t="s">
        <v>41</v>
      </c>
      <c r="C9" s="91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3"/>
      <c r="C10" s="92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3"/>
      <c r="G11" s="103"/>
      <c r="H11" s="103"/>
      <c r="I11" s="103"/>
      <c r="J11" s="103"/>
      <c r="K11" s="57"/>
      <c r="L11" s="57"/>
      <c r="M11" s="58"/>
    </row>
    <row r="12" spans="1:13" ht="18.75" x14ac:dyDescent="0.3">
      <c r="A12" s="54"/>
      <c r="B12" s="97" t="s">
        <v>51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52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5" t="s">
        <v>40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6" t="s">
        <v>38</v>
      </c>
      <c r="G17" s="24"/>
      <c r="H17" s="24"/>
      <c r="I17" s="25"/>
      <c r="J17" s="24"/>
      <c r="K17" s="25"/>
      <c r="L17" s="24"/>
      <c r="M17" s="24"/>
    </row>
    <row r="18" spans="1:14" ht="73.5" customHeight="1" x14ac:dyDescent="0.25">
      <c r="A18" s="99">
        <v>1</v>
      </c>
      <c r="B18" s="108" t="s">
        <v>45</v>
      </c>
      <c r="C18" s="102" t="s">
        <v>48</v>
      </c>
      <c r="D18" s="101"/>
      <c r="E18" s="107">
        <v>4</v>
      </c>
      <c r="F18" s="100">
        <v>5500</v>
      </c>
      <c r="G18" s="100">
        <v>18</v>
      </c>
      <c r="H18" s="100">
        <v>0</v>
      </c>
      <c r="I18" s="100">
        <f t="shared" ref="I18:I20" si="0">G18/2</f>
        <v>9</v>
      </c>
      <c r="J18" s="100">
        <f>I18%*M18</f>
        <v>1980</v>
      </c>
      <c r="K18" s="100">
        <f t="shared" ref="K18:K20" si="1">G18/2</f>
        <v>9</v>
      </c>
      <c r="L18" s="100">
        <f>J18</f>
        <v>1980</v>
      </c>
      <c r="M18" s="100">
        <f>E18*F18</f>
        <v>22000</v>
      </c>
      <c r="N18" s="94"/>
    </row>
    <row r="19" spans="1:14" ht="73.5" customHeight="1" x14ac:dyDescent="0.25">
      <c r="A19" s="109">
        <v>2</v>
      </c>
      <c r="B19" s="110" t="s">
        <v>46</v>
      </c>
      <c r="C19" s="111" t="s">
        <v>49</v>
      </c>
      <c r="D19" s="112"/>
      <c r="E19" s="113">
        <v>4</v>
      </c>
      <c r="F19" s="104">
        <v>2470</v>
      </c>
      <c r="G19" s="104">
        <v>12</v>
      </c>
      <c r="H19" s="100">
        <v>0</v>
      </c>
      <c r="I19" s="100">
        <f t="shared" si="0"/>
        <v>6</v>
      </c>
      <c r="J19" s="100">
        <f t="shared" ref="J19:J20" si="2">I19%*M19</f>
        <v>592.79999999999995</v>
      </c>
      <c r="K19" s="100">
        <f t="shared" si="1"/>
        <v>6</v>
      </c>
      <c r="L19" s="100">
        <f t="shared" ref="L19:L20" si="3">J19</f>
        <v>592.79999999999995</v>
      </c>
      <c r="M19" s="100">
        <f t="shared" ref="M19:M20" si="4">E19*F19</f>
        <v>9880</v>
      </c>
      <c r="N19" s="94"/>
    </row>
    <row r="20" spans="1:14" ht="73.5" customHeight="1" x14ac:dyDescent="0.25">
      <c r="A20" s="109">
        <v>3</v>
      </c>
      <c r="B20" s="110" t="s">
        <v>47</v>
      </c>
      <c r="C20" s="111" t="s">
        <v>50</v>
      </c>
      <c r="D20" s="112"/>
      <c r="E20" s="113">
        <v>2</v>
      </c>
      <c r="F20" s="104">
        <v>25500</v>
      </c>
      <c r="G20" s="104">
        <v>12</v>
      </c>
      <c r="H20" s="100">
        <v>0</v>
      </c>
      <c r="I20" s="100">
        <f t="shared" si="0"/>
        <v>6</v>
      </c>
      <c r="J20" s="100">
        <f t="shared" si="2"/>
        <v>3060</v>
      </c>
      <c r="K20" s="100">
        <f t="shared" si="1"/>
        <v>6</v>
      </c>
      <c r="L20" s="100">
        <f t="shared" si="3"/>
        <v>3060</v>
      </c>
      <c r="M20" s="100">
        <f t="shared" si="4"/>
        <v>51000</v>
      </c>
      <c r="N20" s="94"/>
    </row>
    <row r="21" spans="1:14" ht="29.25" customHeight="1" x14ac:dyDescent="0.25">
      <c r="A21" s="84"/>
      <c r="B21" s="83"/>
      <c r="C21" s="85"/>
      <c r="D21" s="85"/>
      <c r="E21" s="86"/>
      <c r="F21" s="87"/>
      <c r="G21" s="104"/>
      <c r="H21" s="88"/>
      <c r="I21" s="87"/>
      <c r="J21" s="87"/>
      <c r="K21" s="105"/>
      <c r="L21" s="106"/>
      <c r="M21" s="87"/>
    </row>
    <row r="22" spans="1:14" ht="21" x14ac:dyDescent="0.35">
      <c r="A22" s="116" t="s">
        <v>24</v>
      </c>
      <c r="B22" s="117"/>
      <c r="C22" s="26"/>
      <c r="D22" s="26"/>
      <c r="E22" s="27"/>
      <c r="F22" s="28" t="s">
        <v>16</v>
      </c>
      <c r="G22" s="28"/>
      <c r="H22" s="59"/>
      <c r="I22" s="37"/>
      <c r="J22" s="60"/>
      <c r="K22" s="30" t="s">
        <v>17</v>
      </c>
      <c r="L22" s="30"/>
      <c r="M22" s="31">
        <f>SUM(M18:M21)</f>
        <v>82880</v>
      </c>
    </row>
    <row r="23" spans="1:14" ht="21" x14ac:dyDescent="0.35">
      <c r="A23" s="75" t="s">
        <v>18</v>
      </c>
      <c r="B23" s="76"/>
      <c r="C23" s="26"/>
      <c r="D23" s="26"/>
      <c r="E23" s="27"/>
      <c r="F23" s="28"/>
      <c r="G23" s="28"/>
      <c r="H23" s="32"/>
      <c r="I23" s="28"/>
      <c r="J23" s="29"/>
      <c r="K23" s="63" t="s">
        <v>5</v>
      </c>
      <c r="L23" s="28"/>
      <c r="M23" s="33">
        <f>SUM(H18:H18)</f>
        <v>0</v>
      </c>
    </row>
    <row r="24" spans="1:14" ht="21" x14ac:dyDescent="0.35">
      <c r="A24" s="34" t="s">
        <v>42</v>
      </c>
      <c r="B24" s="35"/>
      <c r="C24" s="35"/>
      <c r="D24" s="35"/>
      <c r="E24" s="35"/>
      <c r="F24" s="35"/>
      <c r="G24" s="35"/>
      <c r="H24" s="32"/>
      <c r="I24" s="28"/>
      <c r="J24" s="29"/>
      <c r="K24" s="63" t="s">
        <v>6</v>
      </c>
      <c r="L24" s="28"/>
      <c r="M24" s="33">
        <f>SUM(J18:J21)</f>
        <v>5632.8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63" t="s">
        <v>7</v>
      </c>
      <c r="L25" s="28"/>
      <c r="M25" s="33">
        <f>SUM(L18:L21)</f>
        <v>5632.8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1"/>
      <c r="I26" s="28"/>
      <c r="J26" s="29"/>
      <c r="K26" s="37" t="s">
        <v>21</v>
      </c>
      <c r="L26" s="37"/>
      <c r="M26" s="38">
        <f>SUM(M22:M25)</f>
        <v>94145.600000000006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1"/>
      <c r="I27" s="28"/>
      <c r="J27" s="29"/>
      <c r="K27" s="41" t="s">
        <v>22</v>
      </c>
      <c r="L27" s="41"/>
      <c r="M27" s="42">
        <v>0.4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94146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 t="s">
        <v>44</v>
      </c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2024-11-19T07:09:31Z</dcterms:modified>
</cp:coreProperties>
</file>