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pa\Desktop\"/>
    </mc:Choice>
  </mc:AlternateContent>
  <bookViews>
    <workbookView xWindow="0" yWindow="0" windowWidth="19935" windowHeight="7110"/>
  </bookViews>
  <sheets>
    <sheet name="Table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F15" i="1"/>
  <c r="L14" i="1" l="1"/>
  <c r="N14" i="1" l="1"/>
  <c r="O14" i="1"/>
  <c r="L13" i="1" l="1"/>
  <c r="O15" i="1" s="1"/>
  <c r="N13" i="1" l="1"/>
  <c r="O16" i="1" s="1"/>
  <c r="O19" i="1" s="1"/>
  <c r="O13" i="1" l="1"/>
</calcChain>
</file>

<file path=xl/sharedStrings.xml><?xml version="1.0" encoding="utf-8"?>
<sst xmlns="http://schemas.openxmlformats.org/spreadsheetml/2006/main" count="52" uniqueCount="49">
  <si>
    <t>PROFORMA INVOICE</t>
  </si>
  <si>
    <t>GSTIN NO.:
EMAIL:
CONTACT NO.:</t>
  </si>
  <si>
    <t>24ARBPS2476E1ZV
rupasteelcentre@gmail.com
+91 9737 000 787</t>
  </si>
  <si>
    <t>Amount (Rs.) INR</t>
  </si>
  <si>
    <t>Ref./PO Date</t>
  </si>
  <si>
    <t>Transport</t>
  </si>
  <si>
    <t>Items</t>
  </si>
  <si>
    <t>GST No.</t>
  </si>
  <si>
    <t>HSN CODE</t>
  </si>
  <si>
    <t>GST %</t>
  </si>
  <si>
    <t>24ARBPS2476E1ZV</t>
  </si>
  <si>
    <t>Billing Address</t>
  </si>
  <si>
    <t>Shipping Address</t>
  </si>
  <si>
    <t>CLIENT DETAILS</t>
  </si>
  <si>
    <t>S.NO</t>
  </si>
  <si>
    <t>ITEM CODE</t>
  </si>
  <si>
    <t>DETAILS</t>
  </si>
  <si>
    <t>QTY</t>
  </si>
  <si>
    <t>UNIT</t>
  </si>
  <si>
    <t>LIST PRICE</t>
  </si>
  <si>
    <t>NET PRICE</t>
  </si>
  <si>
    <t>Total Qty.</t>
  </si>
  <si>
    <t>-</t>
  </si>
  <si>
    <t>Net Receivable Amount</t>
  </si>
  <si>
    <r>
      <rPr>
        <b/>
        <sz val="10"/>
        <rFont val="Century Gothic"/>
        <family val="2"/>
      </rPr>
      <t>PI/QTN NO.
Dated Ref./PO No.</t>
    </r>
  </si>
  <si>
    <t>Remarks (if any) :</t>
  </si>
  <si>
    <t>This is computer generated copy, signature and stamp not required.</t>
  </si>
  <si>
    <r>
      <rPr>
        <sz val="8"/>
        <rFont val="Century Gothic"/>
        <family val="2"/>
      </rPr>
      <t>for RUPA STEEL CENTRE</t>
    </r>
    <r>
      <rPr>
        <b/>
        <sz val="8"/>
        <rFont val="Century Gothic"/>
        <family val="2"/>
      </rPr>
      <t xml:space="preserve">
Authorised Signatory</t>
    </r>
  </si>
  <si>
    <t>2. Payment : Strictly as per terms.
3. Dispatch within 7 working days from the date of Purchase Order with payment terms. (Lockdown/Holiday Days is Not Applicable)
4.  Freight/Courier charges "EXTRA AT ACTUAL"
5. Any other government taxes will be charged extra (As Applicable, if any)</t>
  </si>
  <si>
    <t>IMAGE</t>
  </si>
  <si>
    <r>
      <t xml:space="preserve">BANK DETAILS 
</t>
    </r>
    <r>
      <rPr>
        <sz val="10"/>
        <rFont val="Century Gothic"/>
        <family val="2"/>
      </rPr>
      <t>Bank Name: HDFC BANK
Branch: KILLA PARDI
Account: CURRENT ACCOUNT
A/c No.: 20517630000016
IFSC CODE: HDFC0002051</t>
    </r>
    <r>
      <rPr>
        <b/>
        <sz val="10"/>
        <rFont val="Century Gothic"/>
        <family val="2"/>
      </rPr>
      <t xml:space="preserve">
</t>
    </r>
  </si>
  <si>
    <t>6. As mutually agreed upon. Unloading is not in our scope.
7. Material/Order: Order once placed cannot be cancelled. No items will be exchanged or replaced. Kindly check twice before placing the order.
8.  Claims: We are not responsible in case of any breakage or damage in transport or handling.</t>
  </si>
  <si>
    <r>
      <t xml:space="preserve">Terms &amp; Conditions
E. &amp; O.E
</t>
    </r>
    <r>
      <rPr>
        <sz val="8"/>
        <rFont val="Century Gothic"/>
        <family val="2"/>
      </rPr>
      <t>1. This offer is valid for 7 Days OR till stock lasts.</t>
    </r>
  </si>
  <si>
    <t>GST AMOUNT</t>
  </si>
  <si>
    <t>TOTAL</t>
  </si>
  <si>
    <t>Total Amount W/O TAX</t>
  </si>
  <si>
    <t>9. Subject to "GUJARAT" Jurisdiction Only.</t>
  </si>
  <si>
    <t>PCS</t>
  </si>
  <si>
    <t>SAME AS ABOVE</t>
  </si>
  <si>
    <t>CODE</t>
  </si>
  <si>
    <t>BRAND NAME</t>
  </si>
  <si>
    <t>STOCK STATUS</t>
  </si>
  <si>
    <t>OCEAN</t>
  </si>
  <si>
    <t>LP/7890
18/12/2024</t>
  </si>
  <si>
    <t>TT-150</t>
  </si>
  <si>
    <t>FREIGHT</t>
  </si>
  <si>
    <t>FINLINE 175ML JUICE GLASS</t>
  </si>
  <si>
    <t>B01206</t>
  </si>
  <si>
    <t>JAI LOUNGE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</si>
</sst>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;@"/>
    <numFmt numFmtId="165" formatCode="0%;[Red]0%"/>
    <numFmt numFmtId="166" formatCode="_ [$₹-4009]\ * #,##0.00_ ;_ [$₹-4009]\ * \-#,##0.00_ ;_ [$₹-4009]\ * &quot;-&quot;??_ ;_ @_ "/>
  </numFmts>
  <fonts count="20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b/>
      <sz val="10"/>
      <name val="Century Gothic"/>
      <family val="2"/>
    </font>
    <font>
      <sz val="9"/>
      <color rgb="FF000000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10"/>
      <name val="Century Gothic"/>
      <family val="2"/>
    </font>
    <font>
      <b/>
      <sz val="10"/>
      <color rgb="FF000000"/>
      <name val="Century Gothic"/>
      <family val="2"/>
    </font>
    <font>
      <sz val="10"/>
      <color rgb="FFFF0000"/>
      <name val="Century Gothic"/>
      <family val="2"/>
    </font>
    <font>
      <b/>
      <u val="double"/>
      <sz val="10"/>
      <color theme="0"/>
      <name val="Century Gothic"/>
      <family val="2"/>
    </font>
    <font>
      <b/>
      <i/>
      <sz val="9"/>
      <color rgb="FFFF0000"/>
      <name val="Century Gothic"/>
      <family val="2"/>
    </font>
    <font>
      <sz val="10"/>
      <color rgb="FF000000"/>
      <name val="Times New Roman"/>
      <family val="1"/>
    </font>
    <font>
      <sz val="11"/>
      <name val="Century Gothic"/>
      <family val="2"/>
    </font>
    <font>
      <b/>
      <sz val="11"/>
      <name val="Century Gothic"/>
      <family val="2"/>
    </font>
    <font>
      <sz val="11"/>
      <color indexed="8"/>
      <name val="宋体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0" fontId="17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 applyAlignment="1">
      <alignment horizontal="left" vertical="top"/>
    </xf>
    <xf numFmtId="1" fontId="10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2" fillId="0" borderId="22" xfId="0" applyNumberFormat="1" applyFont="1" applyBorder="1" applyAlignment="1">
      <alignment horizontal="center" vertical="center" wrapText="1"/>
    </xf>
    <xf numFmtId="166" fontId="10" fillId="0" borderId="22" xfId="0" applyNumberFormat="1" applyFont="1" applyBorder="1" applyAlignment="1">
      <alignment horizontal="center" vertical="center" shrinkToFit="1"/>
    </xf>
    <xf numFmtId="166" fontId="3" fillId="0" borderId="22" xfId="0" applyNumberFormat="1" applyFont="1" applyBorder="1" applyAlignment="1">
      <alignment horizontal="center" vertical="center" wrapText="1"/>
    </xf>
    <xf numFmtId="166" fontId="10" fillId="0" borderId="29" xfId="0" applyNumberFormat="1" applyFont="1" applyBorder="1" applyAlignment="1">
      <alignment horizontal="center" vertical="center" shrinkToFit="1"/>
    </xf>
    <xf numFmtId="166" fontId="0" fillId="0" borderId="0" xfId="0" applyNumberFormat="1" applyAlignment="1">
      <alignment horizontal="left" vertical="top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66" fontId="12" fillId="2" borderId="38" xfId="0" applyNumberFormat="1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166" fontId="12" fillId="2" borderId="4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shrinkToFit="1"/>
    </xf>
    <xf numFmtId="9" fontId="2" fillId="0" borderId="9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 shrinkToFit="1"/>
    </xf>
    <xf numFmtId="0" fontId="9" fillId="5" borderId="9" xfId="2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shrinkToFit="1"/>
    </xf>
    <xf numFmtId="166" fontId="2" fillId="0" borderId="9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6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165" fontId="11" fillId="0" borderId="9" xfId="0" applyNumberFormat="1" applyFont="1" applyBorder="1" applyAlignment="1">
      <alignment horizontal="center" vertical="top" shrinkToFit="1"/>
    </xf>
    <xf numFmtId="0" fontId="9" fillId="0" borderId="9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0" fontId="19" fillId="0" borderId="9" xfId="0" applyFont="1" applyBorder="1" applyAlignment="1">
      <alignment vertical="center" wrapText="1"/>
    </xf>
  </cellXfs>
  <cellStyles count="4">
    <cellStyle name="Normal" xfId="0" builtinId="0"/>
    <cellStyle name="Normal 2" xfId="3"/>
    <cellStyle name="Percent" xfId="1" builtinId="5"/>
    <cellStyle name="常规 2" xfId="2"/>
  </cellStyles>
  <dxfs count="0"/>
  <tableStyles count="0" defaultTableStyle="TableStyleMedium9" defaultPivotStyle="PivotStyleLight16"/>
  <colors>
    <mruColors>
      <color rgb="FFE0B7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emf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330201</xdr:colOff>
      <xdr:row>2</xdr:row>
      <xdr:rowOff>28576</xdr:rowOff>
    </xdr:from>
    <xdr:to>
      <xdr:col>14</xdr:col>
      <xdr:colOff>114300</xdr:colOff>
      <xdr:row>2</xdr:row>
      <xdr:rowOff>689386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3E6FEF-0BF0-4C55-B139-B3A4DFE80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76" b="34366"/>
        <a:stretch>
          <a:fillRect/>
        </a:stretch>
      </xdr:blipFill>
      <xdr:spPr bwMode="auto">
        <a:xfrm>
          <a:off x="5130801" y="838201"/>
          <a:ext cx="4527549" cy="66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</xdr:colOff>
      <xdr:row>1</xdr:row>
      <xdr:rowOff>10103</xdr:rowOff>
    </xdr:from>
    <xdr:to>
      <xdr:col>14</xdr:col>
      <xdr:colOff>427134</xdr:colOff>
      <xdr:row>1</xdr:row>
      <xdr:rowOff>593148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30006E0-1E95-4637-B9D0-984E693B67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11" b="8878"/>
        <a:stretch/>
      </xdr:blipFill>
      <xdr:spPr>
        <a:xfrm>
          <a:off x="8705850" y="181553"/>
          <a:ext cx="1068484" cy="583045"/>
        </a:xfrm>
        <a:prstGeom prst="rect">
          <a:avLst/>
        </a:prstGeom>
      </xdr:spPr>
    </xdr:pic>
    <xdr:clientData/>
  </xdr:twoCellAnchor>
  <xdr:twoCellAnchor editAs="oneCell">
    <xdr:from>
      <xdr:col>8</xdr:col>
      <xdr:colOff>349250</xdr:colOff>
      <xdr:row>22</xdr:row>
      <xdr:rowOff>742950</xdr:rowOff>
    </xdr:from>
    <xdr:to>
      <xdr:col>12</xdr:col>
      <xdr:colOff>184150</xdr:colOff>
      <xdr:row>23</xdr:row>
      <xdr:rowOff>208321</xdr:rowOff>
    </xdr:to>
    <xdr:pic>
      <xdr:nvPicPr>
        <xdr:cNvPr id="5" name="Picture 4" descr="Signerica Fat">
          <a:extLst>
            <a:ext uri="{FF2B5EF4-FFF2-40B4-BE49-F238E27FC236}">
              <a16:creationId xmlns:a16="http://schemas.microsoft.com/office/drawing/2014/main" id="{633C6373-ACDF-D10D-273C-C3EA2048B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Marker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9677400"/>
          <a:ext cx="2603500" cy="411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15</xdr:row>
      <xdr:rowOff>133350</xdr:rowOff>
    </xdr:to>
    <xdr:sp macro="" textlink="">
      <xdr:nvSpPr>
        <xdr:cNvPr id="1036" name="AutoShape 12" descr="Buy KMW Spoon Rest (Rect.Shape)13 X 11 ..."/>
        <xdr:cNvSpPr>
          <a:spLocks noChangeAspect="1" noChangeArrowheads="1"/>
        </xdr:cNvSpPr>
      </xdr:nvSpPr>
      <xdr:spPr bwMode="auto">
        <a:xfrm>
          <a:off x="1866900" y="1352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295275</xdr:colOff>
      <xdr:row>12</xdr:row>
      <xdr:rowOff>123825</xdr:rowOff>
    </xdr:from>
    <xdr:to>
      <xdr:col>2</xdr:col>
      <xdr:colOff>748252</xdr:colOff>
      <xdr:row>12</xdr:row>
      <xdr:rowOff>800100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4705350"/>
          <a:ext cx="452977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Normal="100" workbookViewId="0">
      <selection activeCell="A7" sqref="A7"/>
    </sheetView>
  </sheetViews>
  <sheetFormatPr defaultRowHeight="12.75"/>
  <cols>
    <col min="1" max="1" width="10.5" customWidth="1"/>
    <col min="2" max="2" width="12.83203125" bestFit="1" customWidth="1"/>
    <col min="3" max="3" width="17.33203125" customWidth="1"/>
    <col min="4" max="4" width="19.1640625" bestFit="1" customWidth="1"/>
    <col min="5" max="5" width="18" customWidth="1"/>
    <col min="6" max="6" width="10.33203125" customWidth="1"/>
    <col min="7" max="7" width="6.6640625" customWidth="1"/>
    <col min="8" max="8" width="14.5" customWidth="1"/>
    <col min="9" max="9" width="10" customWidth="1"/>
    <col min="10" max="10" width="8.5" customWidth="1"/>
    <col min="11" max="11" width="10.83203125" style="9" bestFit="1" customWidth="1"/>
    <col min="12" max="12" width="14" style="9" bestFit="1" customWidth="1"/>
    <col min="13" max="13" width="8.1640625" customWidth="1"/>
    <col min="14" max="14" width="10.33203125" customWidth="1"/>
    <col min="15" max="15" width="15.6640625" style="9" bestFit="1" customWidth="1"/>
  </cols>
  <sheetData>
    <row r="1" spans="1:15" ht="14.25" thickBo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50.1" customHeight="1" thickBot="1">
      <c r="A2" s="39" t="s">
        <v>1</v>
      </c>
      <c r="B2" s="40"/>
      <c r="C2" s="41" t="s">
        <v>2</v>
      </c>
      <c r="D2" s="42"/>
      <c r="E2" s="42"/>
      <c r="F2" s="42"/>
      <c r="G2" s="42"/>
      <c r="H2" s="42"/>
      <c r="I2" s="42"/>
      <c r="J2" s="43"/>
      <c r="K2" s="44"/>
      <c r="L2" s="45"/>
      <c r="M2" s="45"/>
      <c r="N2" s="45"/>
      <c r="O2" s="46"/>
    </row>
    <row r="3" spans="1:15" ht="60" customHeight="1" thickBot="1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  <c r="L3" s="32"/>
      <c r="M3" s="32"/>
      <c r="N3" s="33"/>
      <c r="O3" s="34"/>
    </row>
    <row r="4" spans="1:15" ht="12.95" customHeight="1">
      <c r="A4" s="38" t="s">
        <v>13</v>
      </c>
      <c r="B4" s="38"/>
      <c r="C4" s="38"/>
      <c r="D4" s="38"/>
      <c r="E4" s="38"/>
      <c r="F4" s="38"/>
      <c r="G4" s="38"/>
      <c r="H4" s="38"/>
      <c r="I4" s="38"/>
      <c r="J4" s="38"/>
      <c r="K4" s="35"/>
      <c r="L4" s="35"/>
      <c r="M4" s="35"/>
      <c r="N4" s="35"/>
      <c r="O4" s="36"/>
    </row>
    <row r="5" spans="1:15" ht="26.45" customHeight="1">
      <c r="A5" s="70" t="s">
        <v>48</v>
      </c>
      <c r="B5" s="71"/>
      <c r="C5" s="71"/>
      <c r="D5" s="71"/>
      <c r="E5" s="71"/>
      <c r="F5" s="71"/>
      <c r="G5" s="71"/>
      <c r="H5" s="71"/>
      <c r="I5" s="71"/>
      <c r="J5" s="71"/>
      <c r="K5" s="49" t="s">
        <v>24</v>
      </c>
      <c r="L5" s="49"/>
      <c r="M5" s="48" t="s">
        <v>43</v>
      </c>
      <c r="N5" s="48"/>
      <c r="O5" s="48"/>
    </row>
    <row r="6" spans="1:15" ht="41.45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37" t="s">
        <v>4</v>
      </c>
      <c r="L6" s="37"/>
      <c r="M6" s="73"/>
      <c r="N6" s="73"/>
      <c r="O6" s="73"/>
    </row>
    <row r="7" spans="1:15" ht="44.25" customHeight="1">
      <c r="A7" s="12" t="s">
        <v>11</v>
      </c>
      <c r="B7" s="72" t="s">
        <v>38</v>
      </c>
      <c r="C7" s="72"/>
      <c r="D7" s="72"/>
      <c r="E7" s="72"/>
      <c r="F7" s="72"/>
      <c r="G7" s="72"/>
      <c r="H7" s="72"/>
      <c r="I7" s="72"/>
      <c r="J7" s="72"/>
      <c r="K7" s="37" t="s">
        <v>5</v>
      </c>
      <c r="L7" s="37"/>
      <c r="M7" s="77"/>
      <c r="N7" s="77"/>
      <c r="O7" s="77"/>
    </row>
    <row r="8" spans="1:15" ht="32.450000000000003" customHeight="1">
      <c r="A8" s="12" t="s">
        <v>12</v>
      </c>
      <c r="B8" s="72"/>
      <c r="C8" s="72"/>
      <c r="D8" s="72"/>
      <c r="E8" s="72"/>
      <c r="F8" s="72"/>
      <c r="G8" s="72"/>
      <c r="H8" s="72"/>
      <c r="I8" s="72"/>
      <c r="J8" s="72"/>
      <c r="K8" s="37" t="s">
        <v>6</v>
      </c>
      <c r="L8" s="37"/>
      <c r="M8" s="48"/>
      <c r="N8" s="48"/>
      <c r="O8" s="48"/>
    </row>
    <row r="9" spans="1:15" ht="13.5">
      <c r="A9" s="81"/>
      <c r="B9" s="82"/>
      <c r="C9" s="82"/>
      <c r="D9" s="82"/>
      <c r="E9" s="82"/>
      <c r="F9" s="82"/>
      <c r="G9" s="82"/>
      <c r="H9" s="82"/>
      <c r="I9" s="82"/>
      <c r="J9" s="83"/>
      <c r="K9" s="37" t="s">
        <v>7</v>
      </c>
      <c r="L9" s="37"/>
      <c r="M9" s="91" t="s">
        <v>10</v>
      </c>
      <c r="N9" s="91"/>
      <c r="O9" s="91"/>
    </row>
    <row r="10" spans="1:15" ht="12.95" customHeight="1">
      <c r="A10" s="84"/>
      <c r="B10" s="85"/>
      <c r="C10" s="85"/>
      <c r="D10" s="85"/>
      <c r="E10" s="85"/>
      <c r="F10" s="85"/>
      <c r="G10" s="85"/>
      <c r="H10" s="85"/>
      <c r="I10" s="85"/>
      <c r="J10" s="86"/>
      <c r="K10" s="37" t="s">
        <v>8</v>
      </c>
      <c r="L10" s="37"/>
      <c r="M10" s="48"/>
      <c r="N10" s="48"/>
      <c r="O10" s="48"/>
    </row>
    <row r="11" spans="1:15" ht="24.95" customHeight="1">
      <c r="A11" s="87"/>
      <c r="B11" s="88"/>
      <c r="C11" s="88"/>
      <c r="D11" s="88"/>
      <c r="E11" s="88"/>
      <c r="F11" s="88"/>
      <c r="G11" s="88"/>
      <c r="H11" s="88"/>
      <c r="I11" s="88"/>
      <c r="J11" s="89"/>
      <c r="K11" s="37" t="s">
        <v>9</v>
      </c>
      <c r="L11" s="37"/>
      <c r="M11" s="90"/>
      <c r="N11" s="90"/>
      <c r="O11" s="90"/>
    </row>
    <row r="12" spans="1:15" ht="29.45" customHeight="1">
      <c r="A12" s="13" t="s">
        <v>14</v>
      </c>
      <c r="B12" s="14" t="s">
        <v>15</v>
      </c>
      <c r="C12" s="14" t="s">
        <v>29</v>
      </c>
      <c r="D12" s="14" t="s">
        <v>39</v>
      </c>
      <c r="E12" s="14" t="s">
        <v>16</v>
      </c>
      <c r="F12" s="14" t="s">
        <v>17</v>
      </c>
      <c r="G12" s="14" t="s">
        <v>18</v>
      </c>
      <c r="H12" s="14" t="s">
        <v>40</v>
      </c>
      <c r="I12" s="14" t="s">
        <v>41</v>
      </c>
      <c r="J12" s="14" t="s">
        <v>19</v>
      </c>
      <c r="K12" s="15" t="s">
        <v>20</v>
      </c>
      <c r="L12" s="15" t="s">
        <v>34</v>
      </c>
      <c r="M12" s="14" t="s">
        <v>9</v>
      </c>
      <c r="N12" s="16" t="s">
        <v>33</v>
      </c>
      <c r="O12" s="17" t="s">
        <v>3</v>
      </c>
    </row>
    <row r="13" spans="1:15" ht="67.5" customHeight="1">
      <c r="A13" s="24">
        <v>1</v>
      </c>
      <c r="B13" s="18" t="s">
        <v>44</v>
      </c>
      <c r="D13" s="22" t="s">
        <v>47</v>
      </c>
      <c r="E13" s="25" t="s">
        <v>46</v>
      </c>
      <c r="F13" s="19">
        <v>180</v>
      </c>
      <c r="G13" s="26" t="s">
        <v>37</v>
      </c>
      <c r="H13" s="26" t="s">
        <v>42</v>
      </c>
      <c r="I13" s="27"/>
      <c r="J13" s="27">
        <v>68</v>
      </c>
      <c r="K13" s="21">
        <f>J13-(J13*48.5/100)</f>
        <v>35.020000000000003</v>
      </c>
      <c r="L13" s="28">
        <f>F13*K13</f>
        <v>6303.6</v>
      </c>
      <c r="M13" s="20">
        <v>0.18</v>
      </c>
      <c r="N13" s="27">
        <f>L13*M13</f>
        <v>1134.6479999999999</v>
      </c>
      <c r="O13" s="28">
        <f>L13+N13</f>
        <v>7438.2480000000005</v>
      </c>
    </row>
    <row r="14" spans="1:15" ht="67.5" customHeight="1">
      <c r="A14" s="24">
        <v>2</v>
      </c>
      <c r="B14" s="18"/>
      <c r="C14" s="23"/>
      <c r="D14" s="103"/>
      <c r="E14" s="25" t="s">
        <v>45</v>
      </c>
      <c r="F14" s="19">
        <v>1</v>
      </c>
      <c r="G14" s="26" t="s">
        <v>37</v>
      </c>
      <c r="H14" s="26"/>
      <c r="I14" s="27"/>
      <c r="J14" s="27"/>
      <c r="K14" s="21">
        <v>900</v>
      </c>
      <c r="L14" s="28">
        <f t="shared" ref="L14" si="0">F14*K14</f>
        <v>900</v>
      </c>
      <c r="M14" s="20">
        <v>0.18</v>
      </c>
      <c r="N14" s="27">
        <f t="shared" ref="N14" si="1">L14*M14</f>
        <v>162</v>
      </c>
      <c r="O14" s="28">
        <f t="shared" ref="O14" si="2">L14+N14</f>
        <v>1062</v>
      </c>
    </row>
    <row r="15" spans="1:15" ht="13.5">
      <c r="A15" s="3"/>
      <c r="B15" s="2"/>
      <c r="C15" s="2"/>
      <c r="D15" s="2"/>
      <c r="E15" s="4" t="s">
        <v>21</v>
      </c>
      <c r="F15" s="1">
        <f>SUM(F9:F14)</f>
        <v>181</v>
      </c>
      <c r="G15" s="2"/>
      <c r="H15" s="2"/>
      <c r="I15" s="2"/>
      <c r="J15" s="2"/>
      <c r="K15" s="58" t="s">
        <v>35</v>
      </c>
      <c r="L15" s="59"/>
      <c r="M15" s="60"/>
      <c r="N15" s="10"/>
      <c r="O15" s="6">
        <f>SUM(L13:L14)</f>
        <v>7203.6</v>
      </c>
    </row>
    <row r="16" spans="1:15" ht="13.5">
      <c r="A16" s="61"/>
      <c r="B16" s="62"/>
      <c r="C16" s="62"/>
      <c r="D16" s="62"/>
      <c r="E16" s="62"/>
      <c r="F16" s="62"/>
      <c r="G16" s="62"/>
      <c r="H16" s="62"/>
      <c r="I16" s="62"/>
      <c r="J16" s="63"/>
      <c r="K16" s="58" t="s">
        <v>33</v>
      </c>
      <c r="L16" s="59"/>
      <c r="M16" s="60"/>
      <c r="N16" s="10"/>
      <c r="O16" s="5">
        <f>SUM(N13:N14)</f>
        <v>1296.6479999999999</v>
      </c>
    </row>
    <row r="17" spans="1:15" ht="13.5">
      <c r="A17" s="64"/>
      <c r="B17" s="65"/>
      <c r="C17" s="65"/>
      <c r="D17" s="65"/>
      <c r="E17" s="65"/>
      <c r="F17" s="65"/>
      <c r="G17" s="65"/>
      <c r="H17" s="65"/>
      <c r="I17" s="65"/>
      <c r="J17" s="66"/>
      <c r="K17" s="58"/>
      <c r="L17" s="59"/>
      <c r="M17" s="60"/>
      <c r="N17" s="10"/>
      <c r="O17" s="5"/>
    </row>
    <row r="18" spans="1:15">
      <c r="A18" s="64"/>
      <c r="B18" s="65"/>
      <c r="C18" s="65"/>
      <c r="D18" s="65"/>
      <c r="E18" s="65"/>
      <c r="F18" s="65"/>
      <c r="G18" s="65"/>
      <c r="H18" s="65"/>
      <c r="I18" s="65"/>
      <c r="J18" s="66"/>
      <c r="K18" s="58"/>
      <c r="L18" s="59"/>
      <c r="M18" s="60"/>
      <c r="N18" s="10"/>
      <c r="O18" s="7" t="s">
        <v>22</v>
      </c>
    </row>
    <row r="19" spans="1:15">
      <c r="A19" s="64"/>
      <c r="B19" s="65"/>
      <c r="C19" s="65"/>
      <c r="D19" s="65"/>
      <c r="E19" s="65"/>
      <c r="F19" s="65"/>
      <c r="G19" s="65"/>
      <c r="H19" s="65"/>
      <c r="I19" s="65"/>
      <c r="J19" s="66"/>
      <c r="K19" s="67" t="s">
        <v>23</v>
      </c>
      <c r="L19" s="68"/>
      <c r="M19" s="69"/>
      <c r="N19" s="11"/>
      <c r="O19" s="8">
        <f>SUM(O15:O16)</f>
        <v>8500.2479999999996</v>
      </c>
    </row>
    <row r="20" spans="1:15" ht="90" customHeight="1">
      <c r="A20" s="50" t="s">
        <v>30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</row>
    <row r="21" spans="1:15" ht="13.5">
      <c r="A21" s="53" t="s">
        <v>25</v>
      </c>
      <c r="B21" s="54"/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7"/>
    </row>
    <row r="22" spans="1:15" ht="44.25" customHeight="1">
      <c r="A22" s="47" t="s">
        <v>32</v>
      </c>
      <c r="B22" s="47"/>
      <c r="C22" s="47"/>
      <c r="D22" s="47"/>
      <c r="E22" s="47"/>
      <c r="F22" s="74"/>
      <c r="G22" s="75"/>
      <c r="H22" s="75"/>
      <c r="I22" s="75"/>
      <c r="J22" s="75"/>
      <c r="K22" s="75"/>
      <c r="L22" s="75"/>
      <c r="M22" s="75"/>
      <c r="N22" s="75"/>
      <c r="O22" s="76"/>
    </row>
    <row r="23" spans="1:15" ht="74.25" customHeight="1">
      <c r="A23" s="92" t="s">
        <v>28</v>
      </c>
      <c r="B23" s="92"/>
      <c r="C23" s="92"/>
      <c r="D23" s="92"/>
      <c r="E23" s="92"/>
      <c r="F23" s="93" t="s">
        <v>27</v>
      </c>
      <c r="G23" s="94"/>
      <c r="H23" s="94"/>
      <c r="I23" s="94"/>
      <c r="J23" s="94"/>
      <c r="K23" s="94"/>
      <c r="L23" s="94"/>
      <c r="M23" s="94"/>
      <c r="N23" s="94"/>
      <c r="O23" s="95"/>
    </row>
    <row r="24" spans="1:15" ht="67.5" customHeight="1">
      <c r="A24" s="92" t="s">
        <v>31</v>
      </c>
      <c r="B24" s="92"/>
      <c r="C24" s="92"/>
      <c r="D24" s="92"/>
      <c r="E24" s="92"/>
      <c r="F24" s="96"/>
      <c r="G24" s="97"/>
      <c r="H24" s="97"/>
      <c r="I24" s="97"/>
      <c r="J24" s="97"/>
      <c r="K24" s="97"/>
      <c r="L24" s="97"/>
      <c r="M24" s="97"/>
      <c r="N24" s="97"/>
      <c r="O24" s="98"/>
    </row>
    <row r="25" spans="1:15" ht="17.100000000000001" customHeight="1">
      <c r="A25" s="102" t="s">
        <v>36</v>
      </c>
      <c r="B25" s="102"/>
      <c r="C25" s="102"/>
      <c r="D25" s="102"/>
      <c r="E25" s="102"/>
      <c r="F25" s="99"/>
      <c r="G25" s="100"/>
      <c r="H25" s="100"/>
      <c r="I25" s="100"/>
      <c r="J25" s="100"/>
      <c r="K25" s="100"/>
      <c r="L25" s="100"/>
      <c r="M25" s="100"/>
      <c r="N25" s="100"/>
      <c r="O25" s="101"/>
    </row>
    <row r="26" spans="1:15" ht="9.75" customHeight="1">
      <c r="A26" s="78" t="s">
        <v>26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</row>
  </sheetData>
  <mergeCells count="40">
    <mergeCell ref="F22:O22"/>
    <mergeCell ref="K8:L8"/>
    <mergeCell ref="M7:O7"/>
    <mergeCell ref="M8:O8"/>
    <mergeCell ref="A26:O26"/>
    <mergeCell ref="A9:J11"/>
    <mergeCell ref="K10:L10"/>
    <mergeCell ref="K11:L11"/>
    <mergeCell ref="M10:O10"/>
    <mergeCell ref="M11:O11"/>
    <mergeCell ref="K9:L9"/>
    <mergeCell ref="M9:O9"/>
    <mergeCell ref="A23:E23"/>
    <mergeCell ref="F23:O25"/>
    <mergeCell ref="A25:E25"/>
    <mergeCell ref="A24:E24"/>
    <mergeCell ref="A22:E22"/>
    <mergeCell ref="M5:O5"/>
    <mergeCell ref="K5:L5"/>
    <mergeCell ref="A20:O20"/>
    <mergeCell ref="A21:B21"/>
    <mergeCell ref="C21:O21"/>
    <mergeCell ref="K15:M15"/>
    <mergeCell ref="A16:J19"/>
    <mergeCell ref="K16:M16"/>
    <mergeCell ref="K17:M17"/>
    <mergeCell ref="K18:M18"/>
    <mergeCell ref="K19:M19"/>
    <mergeCell ref="A5:J6"/>
    <mergeCell ref="B7:J8"/>
    <mergeCell ref="M6:O6"/>
    <mergeCell ref="K6:L6"/>
    <mergeCell ref="A1:O1"/>
    <mergeCell ref="A3:O3"/>
    <mergeCell ref="K4:O4"/>
    <mergeCell ref="K7:L7"/>
    <mergeCell ref="A4:J4"/>
    <mergeCell ref="A2:B2"/>
    <mergeCell ref="C2:J2"/>
    <mergeCell ref="K2:O2"/>
  </mergeCells>
  <pageMargins left="0.7" right="0.7" top="0.75" bottom="0.75" header="0.3" footer="0.3"/>
  <pageSetup paperSize="9" scale="60" orientation="portrait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Polycarbonate Kenford-PI Format.xlsx</dc:title>
  <dc:creator>Harsh Shah</dc:creator>
  <cp:lastModifiedBy>Rupa</cp:lastModifiedBy>
  <cp:lastPrinted>2024-12-05T20:11:36Z</cp:lastPrinted>
  <dcterms:created xsi:type="dcterms:W3CDTF">2024-12-05T17:20:05Z</dcterms:created>
  <dcterms:modified xsi:type="dcterms:W3CDTF">2024-12-18T11:23:59Z</dcterms:modified>
</cp:coreProperties>
</file>