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ASSORTED!$A$1:$M$120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J22" i="2" s="1"/>
  <c r="L22" i="2" s="1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J40" i="2" s="1"/>
  <c r="L40" i="2" s="1"/>
  <c r="I41" i="2"/>
  <c r="I42" i="2"/>
  <c r="I43" i="2"/>
  <c r="I44" i="2"/>
  <c r="I45" i="2"/>
  <c r="I46" i="2"/>
  <c r="I47" i="2"/>
  <c r="I48" i="2"/>
  <c r="J48" i="2" s="1"/>
  <c r="L48" i="2" s="1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J72" i="2" s="1"/>
  <c r="L72" i="2" s="1"/>
  <c r="I73" i="2"/>
  <c r="I74" i="2"/>
  <c r="I75" i="2"/>
  <c r="I76" i="2"/>
  <c r="I77" i="2"/>
  <c r="I78" i="2"/>
  <c r="I79" i="2"/>
  <c r="I80" i="2"/>
  <c r="I81" i="2"/>
  <c r="J81" i="2" s="1"/>
  <c r="L81" i="2" s="1"/>
  <c r="I82" i="2"/>
  <c r="I83" i="2"/>
  <c r="I84" i="2"/>
  <c r="J84" i="2" s="1"/>
  <c r="L84" i="2" s="1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M19" i="2"/>
  <c r="J19" i="2" s="1"/>
  <c r="L19" i="2" s="1"/>
  <c r="M20" i="2"/>
  <c r="M21" i="2"/>
  <c r="J21" i="2" s="1"/>
  <c r="L21" i="2" s="1"/>
  <c r="M22" i="2"/>
  <c r="M23" i="2"/>
  <c r="J23" i="2" s="1"/>
  <c r="L23" i="2" s="1"/>
  <c r="M24" i="2"/>
  <c r="M25" i="2"/>
  <c r="J25" i="2" s="1"/>
  <c r="L25" i="2" s="1"/>
  <c r="M26" i="2"/>
  <c r="J26" i="2" s="1"/>
  <c r="L26" i="2" s="1"/>
  <c r="M27" i="2"/>
  <c r="J27" i="2" s="1"/>
  <c r="L27" i="2" s="1"/>
  <c r="M28" i="2"/>
  <c r="M29" i="2"/>
  <c r="J29" i="2" s="1"/>
  <c r="L29" i="2" s="1"/>
  <c r="M30" i="2"/>
  <c r="J30" i="2" s="1"/>
  <c r="L30" i="2" s="1"/>
  <c r="M31" i="2"/>
  <c r="J31" i="2" s="1"/>
  <c r="L31" i="2" s="1"/>
  <c r="M32" i="2"/>
  <c r="M33" i="2"/>
  <c r="J33" i="2" s="1"/>
  <c r="L33" i="2" s="1"/>
  <c r="M34" i="2"/>
  <c r="J34" i="2" s="1"/>
  <c r="L34" i="2" s="1"/>
  <c r="M35" i="2"/>
  <c r="J35" i="2" s="1"/>
  <c r="L35" i="2" s="1"/>
  <c r="M36" i="2"/>
  <c r="M37" i="2"/>
  <c r="M38" i="2"/>
  <c r="J38" i="2" s="1"/>
  <c r="L38" i="2" s="1"/>
  <c r="M39" i="2"/>
  <c r="J39" i="2" s="1"/>
  <c r="L39" i="2" s="1"/>
  <c r="M40" i="2"/>
  <c r="M41" i="2"/>
  <c r="M42" i="2"/>
  <c r="J42" i="2" s="1"/>
  <c r="L42" i="2" s="1"/>
  <c r="M43" i="2"/>
  <c r="J43" i="2" s="1"/>
  <c r="L43" i="2" s="1"/>
  <c r="M44" i="2"/>
  <c r="M45" i="2"/>
  <c r="M46" i="2"/>
  <c r="M47" i="2"/>
  <c r="J47" i="2" s="1"/>
  <c r="L47" i="2" s="1"/>
  <c r="M48" i="2"/>
  <c r="M49" i="2"/>
  <c r="J49" i="2" s="1"/>
  <c r="L49" i="2" s="1"/>
  <c r="M50" i="2"/>
  <c r="J50" i="2" s="1"/>
  <c r="L50" i="2" s="1"/>
  <c r="M51" i="2"/>
  <c r="J51" i="2" s="1"/>
  <c r="L51" i="2" s="1"/>
  <c r="M52" i="2"/>
  <c r="M53" i="2"/>
  <c r="J53" i="2" s="1"/>
  <c r="L53" i="2" s="1"/>
  <c r="M54" i="2"/>
  <c r="J54" i="2" s="1"/>
  <c r="L54" i="2" s="1"/>
  <c r="M55" i="2"/>
  <c r="J55" i="2" s="1"/>
  <c r="L55" i="2" s="1"/>
  <c r="M56" i="2"/>
  <c r="M57" i="2"/>
  <c r="M58" i="2"/>
  <c r="J58" i="2" s="1"/>
  <c r="L58" i="2" s="1"/>
  <c r="M59" i="2"/>
  <c r="J59" i="2" s="1"/>
  <c r="L59" i="2" s="1"/>
  <c r="M60" i="2"/>
  <c r="M61" i="2"/>
  <c r="J61" i="2" s="1"/>
  <c r="L61" i="2" s="1"/>
  <c r="M62" i="2"/>
  <c r="J62" i="2" s="1"/>
  <c r="L62" i="2" s="1"/>
  <c r="M63" i="2"/>
  <c r="J63" i="2" s="1"/>
  <c r="L63" i="2" s="1"/>
  <c r="M64" i="2"/>
  <c r="M65" i="2"/>
  <c r="M66" i="2"/>
  <c r="J66" i="2" s="1"/>
  <c r="L66" i="2" s="1"/>
  <c r="M67" i="2"/>
  <c r="J67" i="2" s="1"/>
  <c r="L67" i="2" s="1"/>
  <c r="M68" i="2"/>
  <c r="M69" i="2"/>
  <c r="J69" i="2" s="1"/>
  <c r="L69" i="2" s="1"/>
  <c r="M70" i="2"/>
  <c r="J70" i="2" s="1"/>
  <c r="L70" i="2" s="1"/>
  <c r="M71" i="2"/>
  <c r="J71" i="2" s="1"/>
  <c r="L71" i="2" s="1"/>
  <c r="M72" i="2"/>
  <c r="M73" i="2"/>
  <c r="J73" i="2" s="1"/>
  <c r="L73" i="2" s="1"/>
  <c r="M74" i="2"/>
  <c r="J74" i="2" s="1"/>
  <c r="L74" i="2" s="1"/>
  <c r="M75" i="2"/>
  <c r="J75" i="2" s="1"/>
  <c r="L75" i="2" s="1"/>
  <c r="M76" i="2"/>
  <c r="M77" i="2"/>
  <c r="M78" i="2"/>
  <c r="J78" i="2" s="1"/>
  <c r="L78" i="2" s="1"/>
  <c r="M79" i="2"/>
  <c r="J79" i="2" s="1"/>
  <c r="L79" i="2" s="1"/>
  <c r="M80" i="2"/>
  <c r="M81" i="2"/>
  <c r="M82" i="2"/>
  <c r="J82" i="2" s="1"/>
  <c r="L82" i="2" s="1"/>
  <c r="M83" i="2"/>
  <c r="J83" i="2" s="1"/>
  <c r="L83" i="2" s="1"/>
  <c r="M84" i="2"/>
  <c r="M85" i="2"/>
  <c r="M86" i="2"/>
  <c r="J86" i="2" s="1"/>
  <c r="L86" i="2" s="1"/>
  <c r="M87" i="2"/>
  <c r="M88" i="2"/>
  <c r="M89" i="2"/>
  <c r="J89" i="2" s="1"/>
  <c r="L89" i="2" s="1"/>
  <c r="M90" i="2"/>
  <c r="J90" i="2" s="1"/>
  <c r="L90" i="2" s="1"/>
  <c r="M91" i="2"/>
  <c r="J91" i="2" s="1"/>
  <c r="L91" i="2" s="1"/>
  <c r="M92" i="2"/>
  <c r="M93" i="2"/>
  <c r="J93" i="2" s="1"/>
  <c r="L93" i="2" s="1"/>
  <c r="M94" i="2"/>
  <c r="J94" i="2" s="1"/>
  <c r="L94" i="2" s="1"/>
  <c r="M95" i="2"/>
  <c r="J95" i="2" s="1"/>
  <c r="L95" i="2" s="1"/>
  <c r="M96" i="2"/>
  <c r="M97" i="2"/>
  <c r="J97" i="2" s="1"/>
  <c r="L97" i="2" s="1"/>
  <c r="M98" i="2"/>
  <c r="J98" i="2" s="1"/>
  <c r="L98" i="2" s="1"/>
  <c r="M99" i="2"/>
  <c r="J99" i="2" s="1"/>
  <c r="L99" i="2" s="1"/>
  <c r="M100" i="2"/>
  <c r="M101" i="2"/>
  <c r="J101" i="2" s="1"/>
  <c r="L101" i="2" s="1"/>
  <c r="M102" i="2"/>
  <c r="J102" i="2" s="1"/>
  <c r="L102" i="2" s="1"/>
  <c r="M103" i="2"/>
  <c r="J103" i="2" s="1"/>
  <c r="L103" i="2" s="1"/>
  <c r="M104" i="2"/>
  <c r="M105" i="2"/>
  <c r="M106" i="2"/>
  <c r="J106" i="2" s="1"/>
  <c r="L106" i="2" s="1"/>
  <c r="M107" i="2"/>
  <c r="J107" i="2" s="1"/>
  <c r="L107" i="2" s="1"/>
  <c r="M108" i="2"/>
  <c r="J108" i="2" l="1"/>
  <c r="L108" i="2" s="1"/>
  <c r="J104" i="2"/>
  <c r="L104" i="2" s="1"/>
  <c r="J88" i="2"/>
  <c r="L88" i="2" s="1"/>
  <c r="J32" i="2"/>
  <c r="L32" i="2" s="1"/>
  <c r="J85" i="2"/>
  <c r="L85" i="2" s="1"/>
  <c r="J64" i="2"/>
  <c r="L64" i="2" s="1"/>
  <c r="J24" i="2"/>
  <c r="L24" i="2" s="1"/>
  <c r="J105" i="2"/>
  <c r="L105" i="2" s="1"/>
  <c r="J87" i="2"/>
  <c r="L87" i="2" s="1"/>
  <c r="J77" i="2"/>
  <c r="L77" i="2" s="1"/>
  <c r="J65" i="2"/>
  <c r="L65" i="2" s="1"/>
  <c r="J57" i="2"/>
  <c r="L57" i="2" s="1"/>
  <c r="J46" i="2"/>
  <c r="L46" i="2" s="1"/>
  <c r="J45" i="2"/>
  <c r="L45" i="2" s="1"/>
  <c r="J41" i="2"/>
  <c r="L41" i="2" s="1"/>
  <c r="J37" i="2"/>
  <c r="L37" i="2" s="1"/>
  <c r="J100" i="2"/>
  <c r="L100" i="2" s="1"/>
  <c r="J96" i="2"/>
  <c r="L96" i="2" s="1"/>
  <c r="J92" i="2"/>
  <c r="L92" i="2" s="1"/>
  <c r="J80" i="2"/>
  <c r="L80" i="2" s="1"/>
  <c r="J76" i="2"/>
  <c r="L76" i="2" s="1"/>
  <c r="J68" i="2"/>
  <c r="L68" i="2" s="1"/>
  <c r="J60" i="2"/>
  <c r="L60" i="2" s="1"/>
  <c r="J56" i="2"/>
  <c r="L56" i="2" s="1"/>
  <c r="J52" i="2"/>
  <c r="L52" i="2" s="1"/>
  <c r="J44" i="2"/>
  <c r="L44" i="2" s="1"/>
  <c r="J36" i="2"/>
  <c r="L36" i="2" s="1"/>
  <c r="J28" i="2"/>
  <c r="L28" i="2" s="1"/>
  <c r="J20" i="2"/>
  <c r="L20" i="2" s="1"/>
  <c r="M18" i="2"/>
  <c r="M110" i="2" l="1"/>
  <c r="I18" i="2" l="1"/>
  <c r="K18" i="2"/>
  <c r="J18" i="2" l="1"/>
  <c r="M111" i="2"/>
  <c r="L18" i="2" l="1"/>
  <c r="M113" i="2" s="1"/>
  <c r="M112" i="2"/>
  <c r="M114" i="2" l="1"/>
  <c r="M116" i="2" s="1"/>
</calcChain>
</file>

<file path=xl/sharedStrings.xml><?xml version="1.0" encoding="utf-8"?>
<sst xmlns="http://schemas.openxmlformats.org/spreadsheetml/2006/main" count="204" uniqueCount="179">
  <si>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</si>
  <si>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</si>
  <si>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</si>
  <si>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</si>
  <si>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</si>
  <si>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</si>
  <si>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</si>
  <si>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</si>
  <si>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</si>
  <si>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</si>
  <si>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</si>
  <si>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</si>
  <si>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</si>
  <si>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</si>
  <si>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</si>
  <si>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</si>
  <si>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</si>
  <si>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</si>
  <si>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</si>
  <si>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</si>
  <si>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</si>
  <si>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</si>
  <si>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</si>
  <si>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</si>
  <si>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</si>
  <si>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</si>
  <si>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</si>
  <si>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</si>
  <si>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</si>
  <si>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</si>
  <si>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</si>
  <si>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</si>
  <si>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</si>
  <si>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</si>
  <si>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</si>
  <si>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</si>
  <si>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</si>
  <si>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</si>
  <si>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</si>
  <si>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</si>
  <si>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</si>
  <si>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</si>
  <si>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</si>
  <si>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</si>
  <si>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SPECIFICATIONS</t>
  </si>
  <si>
    <t>EVENT NO : R0871</t>
  </si>
  <si>
    <t>DATE : 18.04.2024</t>
  </si>
  <si>
    <t xml:space="preserve">STOCK POTS(SANDWICH BASE-HANDLE ON BOTH SIDES)HEAVY DUTY WITH LIDS( HANDLE ON TOP) </t>
  </si>
  <si>
    <t>Domestic (Mixer Panasonic) (SUJATA)</t>
  </si>
  <si>
    <t>SS STAND TO KEEP CHOPPING BOARD IN TOT BOX</t>
  </si>
  <si>
    <t>SS FLOUR BIN ON WHEELS</t>
  </si>
  <si>
    <t>FLOUR SCOOP</t>
  </si>
  <si>
    <t>SS SAUCE  PANS WITH SS HANDLE HEAVY DUTY</t>
  </si>
  <si>
    <t xml:space="preserve">SAUTE PAN WITH HANDLE Induction </t>
  </si>
  <si>
    <t>HAND BLENDER FROTHER INDUSTRIAL</t>
  </si>
  <si>
    <t>TIN CUTTER( IMPORTED SCREW TYPE)</t>
  </si>
  <si>
    <t>STAINLESS STEEL PARATH</t>
  </si>
  <si>
    <t>RICE COLLANDER SS WITH RING HANDLE ROUND BOTTOM</t>
  </si>
  <si>
    <t>MEASURING JAR</t>
  </si>
  <si>
    <t xml:space="preserve">SS SAUCE  PANS WITH SS HANDLE HEAVY DUTY  </t>
  </si>
  <si>
    <t>SS JHARA</t>
  </si>
  <si>
    <t>NON STICK FRY PAN(Pro Chef)</t>
  </si>
  <si>
    <t>LEMON SQUEEZER(INDUSTRIAL  HEAVY DUTY ALUMINIUM)</t>
  </si>
  <si>
    <t>ACRYLIC ROLLING PIN</t>
  </si>
  <si>
    <t>ROUND STRAINER HEAVY DUTY (DOUBLE SHEET)</t>
  </si>
  <si>
    <t xml:space="preserve">NYLOCAST CHOPPING BOARDS WHITE   </t>
  </si>
  <si>
    <t>NYLOCAST CHOPPING BOARDS SET (ALL COLOUR)2   THICK as per HACCP</t>
  </si>
  <si>
    <t>MASALA BOX CUBICAL BOX SIZE 4”X4”X4”</t>
  </si>
  <si>
    <t xml:space="preserve">SS OIL JHARA </t>
  </si>
  <si>
    <t>SS CHEF KNIFE ATLANTIC CHEF  (Wonder chef Henckels)</t>
  </si>
  <si>
    <t>SS TRAMOTINA ATLANTIC CHEF KNIFE  (Wonder chef Henckels)</t>
  </si>
  <si>
    <t>SS TRAMOTINA ATLANTIC CHEF BREAD KNIFE  (Wonder chef Henckels)</t>
  </si>
  <si>
    <t>SS DORI - STANDING TYPE</t>
  </si>
  <si>
    <t>SS BOX TYPE GRATERS</t>
  </si>
  <si>
    <t>COMMERCIAL PIZZA CUTTER</t>
  </si>
  <si>
    <t>CONICAL STRAINER HEAVY DUTY (SINGLE SHEET)</t>
  </si>
  <si>
    <t>STEEL PESTLE MORTER</t>
  </si>
  <si>
    <t xml:space="preserve"> AIRTIGHT RECTANGULAR PLASTIC CONTAINERS</t>
  </si>
  <si>
    <t>BALLON WHISK</t>
  </si>
  <si>
    <t>OIL BRUSH   SPRAY</t>
  </si>
  <si>
    <t xml:space="preserve">AIR TIGHT CONTAINERS </t>
  </si>
  <si>
    <t xml:space="preserve">PALETTE KNIVES </t>
  </si>
  <si>
    <t xml:space="preserve">SS DABBU </t>
  </si>
  <si>
    <t>JUICE STRAINER ( HEAVY DUTY)</t>
  </si>
  <si>
    <t>SS PALTA (HEAVY DUTY ROD HANDLE3 4 “)</t>
  </si>
  <si>
    <t xml:space="preserve">SS UDIPI LADLES          </t>
  </si>
  <si>
    <t>KOT HOLDER</t>
  </si>
  <si>
    <t>PLASTIC SQUEEZE BOTTLE</t>
  </si>
  <si>
    <t>SS TONGS</t>
  </si>
  <si>
    <t>POTATO MASHER (FULL SS)</t>
  </si>
  <si>
    <t>MEASURING CUPS SET</t>
  </si>
  <si>
    <t>FLOUR SIEVE ATTA MAIDA</t>
  </si>
  <si>
    <t>SS GARNISH BOWL</t>
  </si>
  <si>
    <t>MEASURING SPOONS SET</t>
  </si>
  <si>
    <t>SS PLATES</t>
  </si>
  <si>
    <t>SS SLOTTED SPOON</t>
  </si>
  <si>
    <t>OVEN GLOVES ( pairs )</t>
  </si>
  <si>
    <t xml:space="preserve">THAI PEELER </t>
  </si>
  <si>
    <t>DOUGH SCRAPER</t>
  </si>
  <si>
    <t>SS WATI</t>
  </si>
  <si>
    <t>POCKET THERMOMETER WITH PROTECTIVE CASING AND CLIP ( POOJA ENGINEERING)</t>
  </si>
  <si>
    <t xml:space="preserve">Lagaan </t>
  </si>
  <si>
    <t>Cam Dolly</t>
  </si>
  <si>
    <t>Cambro Boxes upsc 400</t>
  </si>
  <si>
    <t>Trolleys Cambro</t>
  </si>
  <si>
    <t xml:space="preserve">Cambro Bins </t>
  </si>
  <si>
    <t>Garbage Bins</t>
  </si>
  <si>
    <t xml:space="preserve">Blue Bins with Cover </t>
  </si>
  <si>
    <t xml:space="preserve">SS GASTRONOME PANS 1 1 GN Perforated </t>
  </si>
  <si>
    <t xml:space="preserve">SS GASTRONOME PANS 1 1 </t>
  </si>
  <si>
    <t>SS GASTRONOME PANS 1 2 with lid</t>
  </si>
  <si>
    <t xml:space="preserve">SS GASTRONOME PANS 1 1 with lid </t>
  </si>
  <si>
    <t>SS GASTRONOME PANS WITH LIDS 1 3 GN</t>
  </si>
  <si>
    <t xml:space="preserve">SS GASTRONOME PANS  1 3 with lid </t>
  </si>
  <si>
    <t>SS GASTRONOME PANS 1 6 GN WITH LID</t>
  </si>
  <si>
    <t xml:space="preserve">SS GASTRONOME PANS  1 3 </t>
  </si>
  <si>
    <t xml:space="preserve">SS GASTRONOME PANS 1 9 GN WITH LID </t>
  </si>
  <si>
    <t>STAFF DINING PLATES 5 COMPT SS 5 COMPT SS</t>
  </si>
  <si>
    <t xml:space="preserve"> SS GLASS 100 ML CAP</t>
  </si>
  <si>
    <t>SS SPOON</t>
  </si>
  <si>
    <t>SS WATER JUGS 3 lt cap - 2.5 Litre</t>
  </si>
  <si>
    <t>TEA URN(STAFF) 10 LTS CAP</t>
  </si>
  <si>
    <t>CASSEROLE FOR CHAPPATI BIG</t>
  </si>
  <si>
    <t>32 ltrs</t>
  </si>
  <si>
    <t>20 ltrs</t>
  </si>
  <si>
    <t>2 JARS</t>
  </si>
  <si>
    <t>AS PER CHOPPING BOARD SIZE</t>
  </si>
  <si>
    <t>SS 50 Kg</t>
  </si>
  <si>
    <t>POLYCARBONATE 500 GMS</t>
  </si>
  <si>
    <t>28 CM</t>
  </si>
  <si>
    <t xml:space="preserve">Industrial   Milenium </t>
  </si>
  <si>
    <t>SCREW TYPE</t>
  </si>
  <si>
    <t>30” DIA</t>
  </si>
  <si>
    <t>20 CM</t>
  </si>
  <si>
    <t>2 LTS SS</t>
  </si>
  <si>
    <t xml:space="preserve">INDUCTION COMPATIBLE FOR OMLETTE 6  </t>
  </si>
  <si>
    <t>nos</t>
  </si>
  <si>
    <t>10” Roomali.</t>
  </si>
  <si>
    <t xml:space="preserve">10  x 12  </t>
  </si>
  <si>
    <t xml:space="preserve">10”x12” ( Blue, Green, Red, White, Yellow, Brown) 2 inches thick </t>
  </si>
  <si>
    <t>4X4 BOXES-16 Comp in one tray with lid</t>
  </si>
  <si>
    <t>10”</t>
  </si>
  <si>
    <t>6  ROUND</t>
  </si>
  <si>
    <t>STANDARD SIZE (INDUSTRIAL)</t>
  </si>
  <si>
    <t>HEAVY DUTY</t>
  </si>
  <si>
    <t>1 KG CAP</t>
  </si>
  <si>
    <t>2 KG CAP</t>
  </si>
  <si>
    <t>16”</t>
  </si>
  <si>
    <t>3”WIDTH PLASTIC BRISTLES</t>
  </si>
  <si>
    <t>8” ( Single Mesh )</t>
  </si>
  <si>
    <t>18” With Handle.</t>
  </si>
  <si>
    <t>1 LTS SS</t>
  </si>
  <si>
    <t>15” With Handle.</t>
  </si>
  <si>
    <t>500 ml</t>
  </si>
  <si>
    <t>SS STD SIZE</t>
  </si>
  <si>
    <t>5 KG CAP</t>
  </si>
  <si>
    <t xml:space="preserve">LEVER TYPE LEMON SQUEEZER DESIGN  </t>
  </si>
  <si>
    <t>INDUSTRIAL15”DIA</t>
  </si>
  <si>
    <t>10  DIA</t>
  </si>
  <si>
    <t>GOOD INSULATION</t>
  </si>
  <si>
    <t>EA</t>
  </si>
  <si>
    <t>12”</t>
  </si>
  <si>
    <t>1 LTS CAP(Good quality)</t>
  </si>
  <si>
    <t xml:space="preserve">METALLIC WITH WOODEN HANDLE </t>
  </si>
  <si>
    <t>-50°C—150°C</t>
  </si>
  <si>
    <t>32 CM</t>
  </si>
  <si>
    <t xml:space="preserve">18 inches </t>
  </si>
  <si>
    <t xml:space="preserve">120 lt </t>
  </si>
  <si>
    <t xml:space="preserve">100 MM  4 inch </t>
  </si>
  <si>
    <t>65 MM   2inch</t>
  </si>
  <si>
    <t>150 MM 6INCH</t>
  </si>
  <si>
    <t>100 MM   4INCH</t>
  </si>
  <si>
    <t xml:space="preserve">100 MM   4 INCH </t>
  </si>
  <si>
    <t xml:space="preserve">200 MM  8 INCH </t>
  </si>
  <si>
    <t>65 MM</t>
  </si>
  <si>
    <t>150 MM</t>
  </si>
  <si>
    <t xml:space="preserve">100 MM  </t>
  </si>
  <si>
    <t>100 MM</t>
  </si>
  <si>
    <t xml:space="preserve">100 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</si>
</sst>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2" fontId="31" fillId="2" borderId="15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1" fillId="2" borderId="14" xfId="0" applyFont="1" applyFill="1" applyBorder="1" applyAlignment="1" applyProtection="1">
      <alignment horizontal="center" vertical="center"/>
      <protection locked="0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topLeftCell="A2" zoomScaleNormal="100" workbookViewId="0">
      <selection activeCell="M116" sqref="M116"/>
    </sheetView>
  </sheetViews>
  <sheetFormatPr defaultRowHeight="15" x14ac:dyDescent="0.25"/>
  <cols>
    <col min="1" max="1" width="6.42578125" customWidth="1"/>
    <col min="2" max="2" width="24.7109375" customWidth="1"/>
    <col min="3" max="3" width="17.85546875" customWidth="1"/>
    <col min="4" max="4" width="14.85546875" customWidth="1"/>
    <col min="6" max="6" width="10" customWidth="1"/>
    <col min="11" max="11" width="10.42578125" customWidth="1"/>
    <col min="12" max="12" width="11" customWidth="1"/>
    <col min="13" max="13" width="17.855468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 t="s">
        <v>42</v>
      </c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6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80.25" customHeight="1" x14ac:dyDescent="0.25">
      <c r="A18" s="106">
        <v>1</v>
      </c>
      <c r="B18" s="114" t="s">
        <v>47</v>
      </c>
      <c r="C18" s="107" t="s">
        <v>123</v>
      </c>
      <c r="D18" s="107"/>
      <c r="E18" s="115">
        <v>4</v>
      </c>
      <c r="F18" s="95">
        <v>6800</v>
      </c>
      <c r="G18" s="95">
        <v>12</v>
      </c>
      <c r="H18" s="95">
        <v>0</v>
      </c>
      <c r="I18" s="95">
        <f t="shared" ref="I18:I81" si="0">G18/2</f>
        <v>6</v>
      </c>
      <c r="J18" s="95">
        <f>I18%*M18</f>
        <v>1632</v>
      </c>
      <c r="K18" s="108">
        <f t="shared" ref="K18:K81" si="1">G18/2</f>
        <v>6</v>
      </c>
      <c r="L18" s="95">
        <f>J18</f>
        <v>1632</v>
      </c>
      <c r="M18" s="95">
        <f>E18*F18</f>
        <v>27200</v>
      </c>
      <c r="N18" s="101"/>
    </row>
    <row r="19" spans="1:14" ht="80.25" customHeight="1" x14ac:dyDescent="0.25">
      <c r="A19" s="106">
        <v>2</v>
      </c>
      <c r="B19" s="114" t="s">
        <v>47</v>
      </c>
      <c r="C19" s="107" t="s">
        <v>124</v>
      </c>
      <c r="D19" s="107"/>
      <c r="E19" s="115">
        <v>6</v>
      </c>
      <c r="F19" s="95">
        <v>5500</v>
      </c>
      <c r="G19" s="95">
        <v>12</v>
      </c>
      <c r="H19" s="95">
        <v>0</v>
      </c>
      <c r="I19" s="95">
        <f t="shared" si="0"/>
        <v>6</v>
      </c>
      <c r="J19" s="95">
        <f t="shared" ref="J19:J82" si="2">I19%*M19</f>
        <v>1980</v>
      </c>
      <c r="K19" s="108">
        <f t="shared" si="1"/>
        <v>6</v>
      </c>
      <c r="L19" s="95">
        <f t="shared" ref="L19:L82" si="3">J19</f>
        <v>1980</v>
      </c>
      <c r="M19" s="95">
        <f t="shared" ref="M19:M82" si="4">E19*F19</f>
        <v>33000</v>
      </c>
    </row>
    <row r="20" spans="1:14" ht="42" customHeight="1" x14ac:dyDescent="0.25">
      <c r="A20" s="106">
        <v>3</v>
      </c>
      <c r="B20" s="114" t="s">
        <v>48</v>
      </c>
      <c r="C20" s="107" t="s">
        <v>125</v>
      </c>
      <c r="D20" s="107"/>
      <c r="E20" s="115">
        <v>2</v>
      </c>
      <c r="F20" s="95">
        <v>5177</v>
      </c>
      <c r="G20" s="95">
        <v>18</v>
      </c>
      <c r="H20" s="95">
        <v>0</v>
      </c>
      <c r="I20" s="95">
        <f t="shared" si="0"/>
        <v>9</v>
      </c>
      <c r="J20" s="95">
        <f t="shared" si="2"/>
        <v>931.86</v>
      </c>
      <c r="K20" s="108">
        <f t="shared" si="1"/>
        <v>9</v>
      </c>
      <c r="L20" s="95">
        <f t="shared" si="3"/>
        <v>931.86</v>
      </c>
      <c r="M20" s="95">
        <f t="shared" si="4"/>
        <v>10354</v>
      </c>
    </row>
    <row r="21" spans="1:14" ht="57" customHeight="1" x14ac:dyDescent="0.25">
      <c r="A21" s="106">
        <v>4</v>
      </c>
      <c r="B21" s="114" t="s">
        <v>49</v>
      </c>
      <c r="C21" s="107" t="s">
        <v>126</v>
      </c>
      <c r="D21" s="107"/>
      <c r="E21" s="115">
        <v>2</v>
      </c>
      <c r="F21" s="95">
        <v>1063</v>
      </c>
      <c r="G21" s="95">
        <v>12</v>
      </c>
      <c r="H21" s="95">
        <v>0</v>
      </c>
      <c r="I21" s="95">
        <f t="shared" si="0"/>
        <v>6</v>
      </c>
      <c r="J21" s="95">
        <f t="shared" si="2"/>
        <v>127.56</v>
      </c>
      <c r="K21" s="108">
        <f t="shared" si="1"/>
        <v>6</v>
      </c>
      <c r="L21" s="95">
        <f t="shared" si="3"/>
        <v>127.56</v>
      </c>
      <c r="M21" s="95">
        <f t="shared" si="4"/>
        <v>2126</v>
      </c>
    </row>
    <row r="22" spans="1:14" ht="37.5" customHeight="1" x14ac:dyDescent="0.25">
      <c r="A22" s="106">
        <v>5</v>
      </c>
      <c r="B22" s="114" t="s">
        <v>50</v>
      </c>
      <c r="C22" s="107" t="s">
        <v>127</v>
      </c>
      <c r="D22" s="107"/>
      <c r="E22" s="115">
        <v>2</v>
      </c>
      <c r="F22" s="95">
        <v>4037</v>
      </c>
      <c r="G22" s="95">
        <v>18</v>
      </c>
      <c r="H22" s="95">
        <v>0</v>
      </c>
      <c r="I22" s="95">
        <f t="shared" si="0"/>
        <v>9</v>
      </c>
      <c r="J22" s="95">
        <f t="shared" si="2"/>
        <v>726.66</v>
      </c>
      <c r="K22" s="108">
        <f t="shared" si="1"/>
        <v>9</v>
      </c>
      <c r="L22" s="95">
        <f t="shared" si="3"/>
        <v>726.66</v>
      </c>
      <c r="M22" s="95">
        <f t="shared" si="4"/>
        <v>8074</v>
      </c>
    </row>
    <row r="23" spans="1:14" ht="37.5" customHeight="1" x14ac:dyDescent="0.25">
      <c r="A23" s="106">
        <v>6</v>
      </c>
      <c r="B23" s="114" t="s">
        <v>51</v>
      </c>
      <c r="C23" s="107" t="s">
        <v>128</v>
      </c>
      <c r="D23" s="107"/>
      <c r="E23" s="115">
        <v>4</v>
      </c>
      <c r="F23" s="95">
        <v>238</v>
      </c>
      <c r="G23" s="95">
        <v>18</v>
      </c>
      <c r="H23" s="95">
        <v>0</v>
      </c>
      <c r="I23" s="95">
        <f t="shared" si="0"/>
        <v>9</v>
      </c>
      <c r="J23" s="95">
        <f t="shared" si="2"/>
        <v>85.679999999999993</v>
      </c>
      <c r="K23" s="108">
        <f t="shared" si="1"/>
        <v>9</v>
      </c>
      <c r="L23" s="95">
        <f t="shared" si="3"/>
        <v>85.679999999999993</v>
      </c>
      <c r="M23" s="95">
        <f t="shared" si="4"/>
        <v>952</v>
      </c>
    </row>
    <row r="24" spans="1:14" ht="37.5" customHeight="1" x14ac:dyDescent="0.25">
      <c r="A24" s="106">
        <v>7</v>
      </c>
      <c r="B24" s="114" t="s">
        <v>52</v>
      </c>
      <c r="C24" s="107">
        <v>12</v>
      </c>
      <c r="D24" s="107"/>
      <c r="E24" s="115">
        <v>6</v>
      </c>
      <c r="F24" s="95">
        <v>2300</v>
      </c>
      <c r="G24" s="95">
        <v>12</v>
      </c>
      <c r="H24" s="95">
        <v>0</v>
      </c>
      <c r="I24" s="95">
        <f t="shared" si="0"/>
        <v>6</v>
      </c>
      <c r="J24" s="95">
        <f t="shared" si="2"/>
        <v>828</v>
      </c>
      <c r="K24" s="108">
        <f t="shared" si="1"/>
        <v>6</v>
      </c>
      <c r="L24" s="95">
        <f t="shared" si="3"/>
        <v>828</v>
      </c>
      <c r="M24" s="95">
        <f t="shared" si="4"/>
        <v>13800</v>
      </c>
    </row>
    <row r="25" spans="1:14" ht="37.5" customHeight="1" x14ac:dyDescent="0.25">
      <c r="A25" s="106">
        <v>8</v>
      </c>
      <c r="B25" s="114" t="s">
        <v>53</v>
      </c>
      <c r="C25" s="107" t="s">
        <v>129</v>
      </c>
      <c r="D25" s="107"/>
      <c r="E25" s="115">
        <v>6</v>
      </c>
      <c r="F25" s="95">
        <v>1667</v>
      </c>
      <c r="G25" s="95">
        <v>12</v>
      </c>
      <c r="H25" s="95">
        <v>0</v>
      </c>
      <c r="I25" s="95">
        <f t="shared" si="0"/>
        <v>6</v>
      </c>
      <c r="J25" s="95">
        <f t="shared" si="2"/>
        <v>600.12</v>
      </c>
      <c r="K25" s="108">
        <f t="shared" si="1"/>
        <v>6</v>
      </c>
      <c r="L25" s="95">
        <f t="shared" si="3"/>
        <v>600.12</v>
      </c>
      <c r="M25" s="95">
        <f t="shared" si="4"/>
        <v>10002</v>
      </c>
    </row>
    <row r="26" spans="1:14" ht="51" customHeight="1" x14ac:dyDescent="0.25">
      <c r="A26" s="106">
        <v>9</v>
      </c>
      <c r="B26" s="114" t="s">
        <v>54</v>
      </c>
      <c r="C26" s="107" t="s">
        <v>130</v>
      </c>
      <c r="D26" s="107"/>
      <c r="E26" s="115">
        <v>1</v>
      </c>
      <c r="F26" s="95">
        <v>1092</v>
      </c>
      <c r="G26" s="95">
        <v>18</v>
      </c>
      <c r="H26" s="95">
        <v>0</v>
      </c>
      <c r="I26" s="95">
        <f t="shared" si="0"/>
        <v>9</v>
      </c>
      <c r="J26" s="95">
        <f t="shared" si="2"/>
        <v>98.28</v>
      </c>
      <c r="K26" s="108">
        <f t="shared" si="1"/>
        <v>9</v>
      </c>
      <c r="L26" s="95">
        <f t="shared" si="3"/>
        <v>98.28</v>
      </c>
      <c r="M26" s="95">
        <f t="shared" si="4"/>
        <v>1092</v>
      </c>
    </row>
    <row r="27" spans="1:14" ht="37.5" customHeight="1" x14ac:dyDescent="0.25">
      <c r="A27" s="106">
        <v>10</v>
      </c>
      <c r="B27" s="114" t="s">
        <v>55</v>
      </c>
      <c r="C27" s="107" t="s">
        <v>131</v>
      </c>
      <c r="D27" s="107"/>
      <c r="E27" s="115">
        <v>6</v>
      </c>
      <c r="F27" s="95">
        <v>350</v>
      </c>
      <c r="G27" s="95">
        <v>18</v>
      </c>
      <c r="H27" s="95">
        <v>0</v>
      </c>
      <c r="I27" s="95">
        <f t="shared" si="0"/>
        <v>9</v>
      </c>
      <c r="J27" s="95">
        <f t="shared" si="2"/>
        <v>189</v>
      </c>
      <c r="K27" s="108">
        <f t="shared" si="1"/>
        <v>9</v>
      </c>
      <c r="L27" s="95">
        <f t="shared" si="3"/>
        <v>189</v>
      </c>
      <c r="M27" s="95">
        <f t="shared" si="4"/>
        <v>2100</v>
      </c>
    </row>
    <row r="28" spans="1:14" ht="37.5" customHeight="1" x14ac:dyDescent="0.25">
      <c r="A28" s="106">
        <v>11</v>
      </c>
      <c r="B28" s="114" t="s">
        <v>56</v>
      </c>
      <c r="C28" s="107" t="s">
        <v>132</v>
      </c>
      <c r="D28" s="107"/>
      <c r="E28" s="115">
        <v>4</v>
      </c>
      <c r="F28" s="95">
        <v>2950</v>
      </c>
      <c r="G28" s="95">
        <v>12</v>
      </c>
      <c r="H28" s="95">
        <v>0</v>
      </c>
      <c r="I28" s="95">
        <f t="shared" si="0"/>
        <v>6</v>
      </c>
      <c r="J28" s="95">
        <f t="shared" si="2"/>
        <v>708</v>
      </c>
      <c r="K28" s="108">
        <f t="shared" si="1"/>
        <v>6</v>
      </c>
      <c r="L28" s="95">
        <f t="shared" si="3"/>
        <v>708</v>
      </c>
      <c r="M28" s="95">
        <f t="shared" si="4"/>
        <v>11800</v>
      </c>
    </row>
    <row r="29" spans="1:14" ht="37.5" customHeight="1" x14ac:dyDescent="0.25">
      <c r="A29" s="106">
        <v>12</v>
      </c>
      <c r="B29" s="114" t="s">
        <v>52</v>
      </c>
      <c r="C29" s="107">
        <v>10</v>
      </c>
      <c r="D29" s="107"/>
      <c r="E29" s="115">
        <v>4</v>
      </c>
      <c r="F29" s="95">
        <v>1985</v>
      </c>
      <c r="G29" s="95">
        <v>12</v>
      </c>
      <c r="H29" s="95">
        <v>0</v>
      </c>
      <c r="I29" s="95">
        <f t="shared" si="0"/>
        <v>6</v>
      </c>
      <c r="J29" s="95">
        <f t="shared" si="2"/>
        <v>476.4</v>
      </c>
      <c r="K29" s="108">
        <f t="shared" si="1"/>
        <v>6</v>
      </c>
      <c r="L29" s="95">
        <f t="shared" si="3"/>
        <v>476.4</v>
      </c>
      <c r="M29" s="95">
        <f t="shared" si="4"/>
        <v>7940</v>
      </c>
    </row>
    <row r="30" spans="1:14" ht="36" customHeight="1" x14ac:dyDescent="0.25">
      <c r="A30" s="106">
        <v>13</v>
      </c>
      <c r="B30" s="114" t="s">
        <v>53</v>
      </c>
      <c r="C30" s="107" t="s">
        <v>133</v>
      </c>
      <c r="D30" s="107"/>
      <c r="E30" s="115">
        <v>4</v>
      </c>
      <c r="F30" s="95">
        <v>978</v>
      </c>
      <c r="G30" s="95">
        <v>12</v>
      </c>
      <c r="H30" s="95">
        <v>0</v>
      </c>
      <c r="I30" s="95">
        <f t="shared" si="0"/>
        <v>6</v>
      </c>
      <c r="J30" s="95">
        <f t="shared" si="2"/>
        <v>234.72</v>
      </c>
      <c r="K30" s="108">
        <f t="shared" si="1"/>
        <v>6</v>
      </c>
      <c r="L30" s="95">
        <f t="shared" si="3"/>
        <v>234.72</v>
      </c>
      <c r="M30" s="95">
        <f t="shared" si="4"/>
        <v>3912</v>
      </c>
    </row>
    <row r="31" spans="1:14" ht="54.75" customHeight="1" x14ac:dyDescent="0.25">
      <c r="A31" s="106">
        <v>14</v>
      </c>
      <c r="B31" s="114" t="s">
        <v>57</v>
      </c>
      <c r="C31" s="107">
        <v>22</v>
      </c>
      <c r="D31" s="107"/>
      <c r="E31" s="115">
        <v>2</v>
      </c>
      <c r="F31" s="95">
        <v>1904</v>
      </c>
      <c r="G31" s="95">
        <v>12</v>
      </c>
      <c r="H31" s="95">
        <v>0</v>
      </c>
      <c r="I31" s="95">
        <f t="shared" si="0"/>
        <v>6</v>
      </c>
      <c r="J31" s="95">
        <f t="shared" si="2"/>
        <v>228.48</v>
      </c>
      <c r="K31" s="108">
        <f t="shared" si="1"/>
        <v>6</v>
      </c>
      <c r="L31" s="95">
        <f t="shared" si="3"/>
        <v>228.48</v>
      </c>
      <c r="M31" s="95">
        <f t="shared" si="4"/>
        <v>3808</v>
      </c>
    </row>
    <row r="32" spans="1:14" ht="37.5" customHeight="1" x14ac:dyDescent="0.25">
      <c r="A32" s="106">
        <v>15</v>
      </c>
      <c r="B32" s="114" t="s">
        <v>58</v>
      </c>
      <c r="C32" s="107" t="s">
        <v>134</v>
      </c>
      <c r="D32" s="107"/>
      <c r="E32" s="115">
        <v>2</v>
      </c>
      <c r="F32" s="95">
        <v>323</v>
      </c>
      <c r="G32" s="95">
        <v>12</v>
      </c>
      <c r="H32" s="95">
        <v>0</v>
      </c>
      <c r="I32" s="95">
        <f t="shared" si="0"/>
        <v>6</v>
      </c>
      <c r="J32" s="95">
        <f t="shared" si="2"/>
        <v>38.76</v>
      </c>
      <c r="K32" s="108">
        <f t="shared" si="1"/>
        <v>6</v>
      </c>
      <c r="L32" s="95">
        <f t="shared" si="3"/>
        <v>38.76</v>
      </c>
      <c r="M32" s="95">
        <f t="shared" si="4"/>
        <v>646</v>
      </c>
    </row>
    <row r="33" spans="1:13" ht="37.5" customHeight="1" x14ac:dyDescent="0.25">
      <c r="A33" s="106">
        <v>16</v>
      </c>
      <c r="B33" s="114" t="s">
        <v>59</v>
      </c>
      <c r="C33" s="107">
        <v>8</v>
      </c>
      <c r="D33" s="107"/>
      <c r="E33" s="115">
        <v>4</v>
      </c>
      <c r="F33" s="95">
        <v>1368</v>
      </c>
      <c r="G33" s="95">
        <v>12</v>
      </c>
      <c r="H33" s="95">
        <v>0</v>
      </c>
      <c r="I33" s="95">
        <f t="shared" si="0"/>
        <v>6</v>
      </c>
      <c r="J33" s="95">
        <f t="shared" si="2"/>
        <v>328.32</v>
      </c>
      <c r="K33" s="108">
        <f t="shared" si="1"/>
        <v>6</v>
      </c>
      <c r="L33" s="95">
        <f t="shared" si="3"/>
        <v>328.32</v>
      </c>
      <c r="M33" s="95">
        <f t="shared" si="4"/>
        <v>5472</v>
      </c>
    </row>
    <row r="34" spans="1:13" ht="37.5" customHeight="1" x14ac:dyDescent="0.25">
      <c r="A34" s="106">
        <v>17</v>
      </c>
      <c r="B34" s="114" t="s">
        <v>60</v>
      </c>
      <c r="C34" s="107"/>
      <c r="D34" s="107"/>
      <c r="E34" s="115">
        <v>4</v>
      </c>
      <c r="F34" s="95">
        <v>276</v>
      </c>
      <c r="G34" s="95">
        <v>12</v>
      </c>
      <c r="H34" s="95">
        <v>0</v>
      </c>
      <c r="I34" s="95">
        <f t="shared" si="0"/>
        <v>6</v>
      </c>
      <c r="J34" s="95">
        <f t="shared" si="2"/>
        <v>66.239999999999995</v>
      </c>
      <c r="K34" s="108">
        <f t="shared" si="1"/>
        <v>6</v>
      </c>
      <c r="L34" s="95">
        <f t="shared" si="3"/>
        <v>66.239999999999995</v>
      </c>
      <c r="M34" s="95">
        <f t="shared" si="4"/>
        <v>1104</v>
      </c>
    </row>
    <row r="35" spans="1:13" ht="43.5" customHeight="1" x14ac:dyDescent="0.25">
      <c r="A35" s="106">
        <v>18</v>
      </c>
      <c r="B35" s="114" t="s">
        <v>61</v>
      </c>
      <c r="C35" s="107" t="s">
        <v>135</v>
      </c>
      <c r="D35" s="107"/>
      <c r="E35" s="115">
        <v>2</v>
      </c>
      <c r="F35" s="95">
        <v>578</v>
      </c>
      <c r="G35" s="95">
        <v>12</v>
      </c>
      <c r="H35" s="95">
        <v>0</v>
      </c>
      <c r="I35" s="95">
        <f t="shared" si="0"/>
        <v>6</v>
      </c>
      <c r="J35" s="95">
        <f t="shared" si="2"/>
        <v>69.36</v>
      </c>
      <c r="K35" s="108">
        <f t="shared" si="1"/>
        <v>6</v>
      </c>
      <c r="L35" s="95">
        <f t="shared" si="3"/>
        <v>69.36</v>
      </c>
      <c r="M35" s="95">
        <f t="shared" si="4"/>
        <v>1156</v>
      </c>
    </row>
    <row r="36" spans="1:13" ht="69.75" customHeight="1" x14ac:dyDescent="0.25">
      <c r="A36" s="106">
        <v>19</v>
      </c>
      <c r="B36" s="114" t="s">
        <v>62</v>
      </c>
      <c r="C36" s="107" t="s">
        <v>136</v>
      </c>
      <c r="D36" s="107"/>
      <c r="E36" s="115">
        <v>2</v>
      </c>
      <c r="F36" s="95">
        <v>102</v>
      </c>
      <c r="G36" s="95">
        <v>12</v>
      </c>
      <c r="H36" s="95">
        <v>0</v>
      </c>
      <c r="I36" s="95">
        <f t="shared" si="0"/>
        <v>6</v>
      </c>
      <c r="J36" s="95">
        <f t="shared" si="2"/>
        <v>12.24</v>
      </c>
      <c r="K36" s="108">
        <f t="shared" si="1"/>
        <v>6</v>
      </c>
      <c r="L36" s="95">
        <f t="shared" si="3"/>
        <v>12.24</v>
      </c>
      <c r="M36" s="95">
        <f t="shared" si="4"/>
        <v>204</v>
      </c>
    </row>
    <row r="37" spans="1:13" ht="27.75" customHeight="1" x14ac:dyDescent="0.25">
      <c r="A37" s="106">
        <v>20</v>
      </c>
      <c r="B37" s="114" t="s">
        <v>63</v>
      </c>
      <c r="C37" s="107" t="s">
        <v>137</v>
      </c>
      <c r="D37" s="107"/>
      <c r="E37" s="115">
        <v>1</v>
      </c>
      <c r="F37" s="95">
        <v>650</v>
      </c>
      <c r="G37" s="95">
        <v>18</v>
      </c>
      <c r="H37" s="95">
        <v>0</v>
      </c>
      <c r="I37" s="95">
        <f t="shared" si="0"/>
        <v>9</v>
      </c>
      <c r="J37" s="95">
        <f t="shared" si="2"/>
        <v>58.5</v>
      </c>
      <c r="K37" s="108">
        <f t="shared" si="1"/>
        <v>9</v>
      </c>
      <c r="L37" s="95">
        <f t="shared" si="3"/>
        <v>58.5</v>
      </c>
      <c r="M37" s="95">
        <f t="shared" si="4"/>
        <v>650</v>
      </c>
    </row>
    <row r="38" spans="1:13" ht="46.5" customHeight="1" x14ac:dyDescent="0.25">
      <c r="A38" s="106">
        <v>21</v>
      </c>
      <c r="B38" s="114" t="s">
        <v>64</v>
      </c>
      <c r="C38" s="107">
        <v>10</v>
      </c>
      <c r="D38" s="107"/>
      <c r="E38" s="115">
        <v>2</v>
      </c>
      <c r="F38" s="95">
        <v>361</v>
      </c>
      <c r="G38" s="95">
        <v>12</v>
      </c>
      <c r="H38" s="95">
        <v>0</v>
      </c>
      <c r="I38" s="95">
        <f t="shared" si="0"/>
        <v>6</v>
      </c>
      <c r="J38" s="95">
        <f t="shared" si="2"/>
        <v>43.32</v>
      </c>
      <c r="K38" s="108">
        <f t="shared" si="1"/>
        <v>6</v>
      </c>
      <c r="L38" s="95">
        <f t="shared" si="3"/>
        <v>43.32</v>
      </c>
      <c r="M38" s="95">
        <f t="shared" si="4"/>
        <v>722</v>
      </c>
    </row>
    <row r="39" spans="1:13" ht="43.5" customHeight="1" x14ac:dyDescent="0.25">
      <c r="A39" s="106">
        <v>22</v>
      </c>
      <c r="B39" s="114" t="s">
        <v>65</v>
      </c>
      <c r="C39" s="107" t="s">
        <v>138</v>
      </c>
      <c r="D39" s="107"/>
      <c r="E39" s="115">
        <v>2</v>
      </c>
      <c r="F39" s="95">
        <v>1573</v>
      </c>
      <c r="G39" s="95">
        <v>18</v>
      </c>
      <c r="H39" s="95">
        <v>0</v>
      </c>
      <c r="I39" s="95">
        <f t="shared" si="0"/>
        <v>9</v>
      </c>
      <c r="J39" s="95">
        <f t="shared" si="2"/>
        <v>283.14</v>
      </c>
      <c r="K39" s="108">
        <f t="shared" si="1"/>
        <v>9</v>
      </c>
      <c r="L39" s="95">
        <f t="shared" si="3"/>
        <v>283.14</v>
      </c>
      <c r="M39" s="95">
        <f t="shared" si="4"/>
        <v>3146</v>
      </c>
    </row>
    <row r="40" spans="1:13" ht="62.25" customHeight="1" x14ac:dyDescent="0.25">
      <c r="A40" s="106">
        <v>23</v>
      </c>
      <c r="B40" s="114" t="s">
        <v>66</v>
      </c>
      <c r="C40" s="107" t="s">
        <v>139</v>
      </c>
      <c r="D40" s="107"/>
      <c r="E40" s="115">
        <v>2</v>
      </c>
      <c r="F40" s="95">
        <v>9438</v>
      </c>
      <c r="G40" s="95">
        <v>18</v>
      </c>
      <c r="H40" s="95">
        <v>0</v>
      </c>
      <c r="I40" s="95">
        <f t="shared" si="0"/>
        <v>9</v>
      </c>
      <c r="J40" s="95">
        <f t="shared" si="2"/>
        <v>1698.84</v>
      </c>
      <c r="K40" s="108">
        <f t="shared" si="1"/>
        <v>9</v>
      </c>
      <c r="L40" s="95">
        <f t="shared" si="3"/>
        <v>1698.84</v>
      </c>
      <c r="M40" s="95">
        <f t="shared" si="4"/>
        <v>18876</v>
      </c>
    </row>
    <row r="41" spans="1:13" ht="48" customHeight="1" x14ac:dyDescent="0.25">
      <c r="A41" s="106">
        <v>24</v>
      </c>
      <c r="B41" s="114" t="s">
        <v>67</v>
      </c>
      <c r="C41" s="107" t="s">
        <v>140</v>
      </c>
      <c r="D41" s="107"/>
      <c r="E41" s="115">
        <v>2</v>
      </c>
      <c r="F41" s="95">
        <v>2600</v>
      </c>
      <c r="G41" s="95">
        <v>12</v>
      </c>
      <c r="H41" s="95">
        <v>0</v>
      </c>
      <c r="I41" s="95">
        <f t="shared" si="0"/>
        <v>6</v>
      </c>
      <c r="J41" s="95">
        <f t="shared" si="2"/>
        <v>312</v>
      </c>
      <c r="K41" s="108">
        <f t="shared" si="1"/>
        <v>6</v>
      </c>
      <c r="L41" s="95">
        <f t="shared" si="3"/>
        <v>312</v>
      </c>
      <c r="M41" s="95">
        <f t="shared" si="4"/>
        <v>5200</v>
      </c>
    </row>
    <row r="42" spans="1:13" ht="37.5" customHeight="1" x14ac:dyDescent="0.25">
      <c r="A42" s="106">
        <v>25</v>
      </c>
      <c r="B42" s="114" t="s">
        <v>68</v>
      </c>
      <c r="C42" s="107" t="s">
        <v>141</v>
      </c>
      <c r="D42" s="107"/>
      <c r="E42" s="115">
        <v>4</v>
      </c>
      <c r="F42" s="95">
        <v>323</v>
      </c>
      <c r="G42" s="95">
        <v>12</v>
      </c>
      <c r="H42" s="95">
        <v>0</v>
      </c>
      <c r="I42" s="95">
        <f t="shared" si="0"/>
        <v>6</v>
      </c>
      <c r="J42" s="95">
        <f t="shared" si="2"/>
        <v>77.52</v>
      </c>
      <c r="K42" s="108">
        <f t="shared" si="1"/>
        <v>6</v>
      </c>
      <c r="L42" s="95">
        <f t="shared" si="3"/>
        <v>77.52</v>
      </c>
      <c r="M42" s="95">
        <f t="shared" si="4"/>
        <v>1292</v>
      </c>
    </row>
    <row r="43" spans="1:13" ht="56.25" customHeight="1" x14ac:dyDescent="0.25">
      <c r="A43" s="106">
        <v>26</v>
      </c>
      <c r="B43" s="114" t="s">
        <v>69</v>
      </c>
      <c r="C43" s="107">
        <v>6</v>
      </c>
      <c r="D43" s="107"/>
      <c r="E43" s="115">
        <v>2</v>
      </c>
      <c r="F43" s="95">
        <v>741</v>
      </c>
      <c r="G43" s="95">
        <v>18</v>
      </c>
      <c r="H43" s="95">
        <v>0</v>
      </c>
      <c r="I43" s="95">
        <f t="shared" si="0"/>
        <v>9</v>
      </c>
      <c r="J43" s="95">
        <f t="shared" si="2"/>
        <v>133.38</v>
      </c>
      <c r="K43" s="108">
        <f t="shared" si="1"/>
        <v>9</v>
      </c>
      <c r="L43" s="95">
        <f t="shared" si="3"/>
        <v>133.38</v>
      </c>
      <c r="M43" s="95">
        <f t="shared" si="4"/>
        <v>1482</v>
      </c>
    </row>
    <row r="44" spans="1:13" ht="63" customHeight="1" x14ac:dyDescent="0.25">
      <c r="A44" s="106">
        <v>27</v>
      </c>
      <c r="B44" s="114" t="s">
        <v>70</v>
      </c>
      <c r="C44" s="107">
        <v>8</v>
      </c>
      <c r="D44" s="107"/>
      <c r="E44" s="115">
        <v>4</v>
      </c>
      <c r="F44" s="95">
        <v>495</v>
      </c>
      <c r="G44" s="95">
        <v>18</v>
      </c>
      <c r="H44" s="95">
        <v>0</v>
      </c>
      <c r="I44" s="95">
        <f t="shared" si="0"/>
        <v>9</v>
      </c>
      <c r="J44" s="95">
        <f t="shared" si="2"/>
        <v>178.2</v>
      </c>
      <c r="K44" s="108">
        <f t="shared" si="1"/>
        <v>9</v>
      </c>
      <c r="L44" s="95">
        <f t="shared" si="3"/>
        <v>178.2</v>
      </c>
      <c r="M44" s="95">
        <f t="shared" si="4"/>
        <v>1980</v>
      </c>
    </row>
    <row r="45" spans="1:13" ht="68.25" customHeight="1" x14ac:dyDescent="0.25">
      <c r="A45" s="106">
        <v>28</v>
      </c>
      <c r="B45" s="114" t="s">
        <v>71</v>
      </c>
      <c r="C45" s="107">
        <v>12</v>
      </c>
      <c r="D45" s="107"/>
      <c r="E45" s="115">
        <v>2</v>
      </c>
      <c r="F45" s="95">
        <v>710</v>
      </c>
      <c r="G45" s="95">
        <v>18</v>
      </c>
      <c r="H45" s="95">
        <v>0</v>
      </c>
      <c r="I45" s="95">
        <f t="shared" si="0"/>
        <v>9</v>
      </c>
      <c r="J45" s="95">
        <f t="shared" si="2"/>
        <v>127.8</v>
      </c>
      <c r="K45" s="108">
        <f t="shared" si="1"/>
        <v>9</v>
      </c>
      <c r="L45" s="95">
        <f t="shared" si="3"/>
        <v>127.8</v>
      </c>
      <c r="M45" s="95">
        <f t="shared" si="4"/>
        <v>1420</v>
      </c>
    </row>
    <row r="46" spans="1:13" ht="37.5" customHeight="1" x14ac:dyDescent="0.25">
      <c r="A46" s="106">
        <v>29</v>
      </c>
      <c r="B46" s="114" t="s">
        <v>72</v>
      </c>
      <c r="C46" s="107" t="s">
        <v>142</v>
      </c>
      <c r="D46" s="107"/>
      <c r="E46" s="115">
        <v>4</v>
      </c>
      <c r="F46" s="95">
        <v>238</v>
      </c>
      <c r="G46" s="95">
        <v>18</v>
      </c>
      <c r="H46" s="95">
        <v>0</v>
      </c>
      <c r="I46" s="95">
        <f t="shared" si="0"/>
        <v>9</v>
      </c>
      <c r="J46" s="95">
        <f t="shared" si="2"/>
        <v>85.679999999999993</v>
      </c>
      <c r="K46" s="108">
        <f t="shared" si="1"/>
        <v>9</v>
      </c>
      <c r="L46" s="95">
        <f t="shared" si="3"/>
        <v>85.679999999999993</v>
      </c>
      <c r="M46" s="95">
        <f t="shared" si="4"/>
        <v>952</v>
      </c>
    </row>
    <row r="47" spans="1:13" ht="38.25" customHeight="1" x14ac:dyDescent="0.25">
      <c r="A47" s="106">
        <v>30</v>
      </c>
      <c r="B47" s="114" t="s">
        <v>73</v>
      </c>
      <c r="C47" s="107" t="s">
        <v>143</v>
      </c>
      <c r="D47" s="107"/>
      <c r="E47" s="115">
        <v>2</v>
      </c>
      <c r="F47" s="95">
        <v>102</v>
      </c>
      <c r="G47" s="95">
        <v>18</v>
      </c>
      <c r="H47" s="95">
        <v>0</v>
      </c>
      <c r="I47" s="95">
        <f t="shared" si="0"/>
        <v>9</v>
      </c>
      <c r="J47" s="95">
        <f t="shared" si="2"/>
        <v>18.36</v>
      </c>
      <c r="K47" s="108">
        <f t="shared" si="1"/>
        <v>9</v>
      </c>
      <c r="L47" s="95">
        <f t="shared" si="3"/>
        <v>18.36</v>
      </c>
      <c r="M47" s="95">
        <f t="shared" si="4"/>
        <v>204</v>
      </c>
    </row>
    <row r="48" spans="1:13" ht="37.5" customHeight="1" x14ac:dyDescent="0.25">
      <c r="A48" s="106">
        <v>31</v>
      </c>
      <c r="B48" s="114" t="s">
        <v>74</v>
      </c>
      <c r="C48" s="107" t="s">
        <v>144</v>
      </c>
      <c r="D48" s="107"/>
      <c r="E48" s="115">
        <v>2</v>
      </c>
      <c r="F48" s="95">
        <v>179</v>
      </c>
      <c r="G48" s="95">
        <v>18</v>
      </c>
      <c r="H48" s="95">
        <v>0</v>
      </c>
      <c r="I48" s="95">
        <f t="shared" si="0"/>
        <v>9</v>
      </c>
      <c r="J48" s="95">
        <f t="shared" si="2"/>
        <v>32.22</v>
      </c>
      <c r="K48" s="108">
        <f t="shared" si="1"/>
        <v>9</v>
      </c>
      <c r="L48" s="95">
        <f t="shared" si="3"/>
        <v>32.22</v>
      </c>
      <c r="M48" s="95">
        <f t="shared" si="4"/>
        <v>358</v>
      </c>
    </row>
    <row r="49" spans="1:13" ht="57.75" customHeight="1" x14ac:dyDescent="0.25">
      <c r="A49" s="106">
        <v>32</v>
      </c>
      <c r="B49" s="114" t="s">
        <v>75</v>
      </c>
      <c r="C49" s="107">
        <v>8</v>
      </c>
      <c r="D49" s="107"/>
      <c r="E49" s="115">
        <v>2</v>
      </c>
      <c r="F49" s="95">
        <v>270</v>
      </c>
      <c r="G49" s="95">
        <v>12</v>
      </c>
      <c r="H49" s="95">
        <v>0</v>
      </c>
      <c r="I49" s="95">
        <f t="shared" si="0"/>
        <v>6</v>
      </c>
      <c r="J49" s="95">
        <f t="shared" si="2"/>
        <v>32.4</v>
      </c>
      <c r="K49" s="108">
        <f t="shared" si="1"/>
        <v>6</v>
      </c>
      <c r="L49" s="95">
        <f t="shared" si="3"/>
        <v>32.4</v>
      </c>
      <c r="M49" s="95">
        <f t="shared" si="4"/>
        <v>540</v>
      </c>
    </row>
    <row r="50" spans="1:13" ht="24.75" customHeight="1" x14ac:dyDescent="0.25">
      <c r="A50" s="113">
        <v>33</v>
      </c>
      <c r="B50" s="114" t="s">
        <v>76</v>
      </c>
      <c r="C50" s="107" t="s">
        <v>145</v>
      </c>
      <c r="D50" s="107"/>
      <c r="E50" s="115">
        <v>1</v>
      </c>
      <c r="F50" s="95">
        <v>646</v>
      </c>
      <c r="G50" s="95">
        <v>12</v>
      </c>
      <c r="H50" s="95">
        <v>0</v>
      </c>
      <c r="I50" s="95">
        <f t="shared" si="0"/>
        <v>6</v>
      </c>
      <c r="J50" s="95">
        <f t="shared" si="2"/>
        <v>38.76</v>
      </c>
      <c r="K50" s="108">
        <f t="shared" si="1"/>
        <v>6</v>
      </c>
      <c r="L50" s="95">
        <f t="shared" si="3"/>
        <v>38.76</v>
      </c>
      <c r="M50" s="95">
        <f t="shared" si="4"/>
        <v>646</v>
      </c>
    </row>
    <row r="51" spans="1:13" ht="54" customHeight="1" x14ac:dyDescent="0.25">
      <c r="A51" s="113">
        <v>34</v>
      </c>
      <c r="B51" s="114" t="s">
        <v>77</v>
      </c>
      <c r="C51" s="107" t="s">
        <v>146</v>
      </c>
      <c r="D51" s="107"/>
      <c r="E51" s="115">
        <v>20</v>
      </c>
      <c r="F51" s="95">
        <v>179</v>
      </c>
      <c r="G51" s="95">
        <v>18</v>
      </c>
      <c r="H51" s="95">
        <v>0</v>
      </c>
      <c r="I51" s="95">
        <f t="shared" si="0"/>
        <v>9</v>
      </c>
      <c r="J51" s="95">
        <f t="shared" si="2"/>
        <v>322.2</v>
      </c>
      <c r="K51" s="108">
        <f t="shared" si="1"/>
        <v>9</v>
      </c>
      <c r="L51" s="95">
        <f t="shared" si="3"/>
        <v>322.2</v>
      </c>
      <c r="M51" s="95">
        <f t="shared" si="4"/>
        <v>3580</v>
      </c>
    </row>
    <row r="52" spans="1:13" ht="24.75" customHeight="1" x14ac:dyDescent="0.25">
      <c r="A52" s="113">
        <v>35</v>
      </c>
      <c r="B52" s="114" t="s">
        <v>78</v>
      </c>
      <c r="C52" s="107" t="s">
        <v>147</v>
      </c>
      <c r="D52" s="107"/>
      <c r="E52" s="115">
        <v>2</v>
      </c>
      <c r="F52" s="95">
        <v>340</v>
      </c>
      <c r="G52" s="95">
        <v>12</v>
      </c>
      <c r="H52" s="95">
        <v>0</v>
      </c>
      <c r="I52" s="95">
        <f t="shared" si="0"/>
        <v>6</v>
      </c>
      <c r="J52" s="95">
        <f t="shared" si="2"/>
        <v>40.799999999999997</v>
      </c>
      <c r="K52" s="108">
        <f t="shared" si="1"/>
        <v>6</v>
      </c>
      <c r="L52" s="95">
        <f t="shared" si="3"/>
        <v>40.799999999999997</v>
      </c>
      <c r="M52" s="95">
        <f t="shared" si="4"/>
        <v>680</v>
      </c>
    </row>
    <row r="53" spans="1:13" ht="35.25" customHeight="1" x14ac:dyDescent="0.25">
      <c r="A53" s="113">
        <v>36</v>
      </c>
      <c r="B53" s="114" t="s">
        <v>79</v>
      </c>
      <c r="C53" s="107" t="s">
        <v>148</v>
      </c>
      <c r="D53" s="107"/>
      <c r="E53" s="115">
        <v>2</v>
      </c>
      <c r="F53" s="95">
        <v>72</v>
      </c>
      <c r="G53" s="95">
        <v>18</v>
      </c>
      <c r="H53" s="95">
        <v>0</v>
      </c>
      <c r="I53" s="95">
        <f t="shared" si="0"/>
        <v>9</v>
      </c>
      <c r="J53" s="95">
        <f t="shared" si="2"/>
        <v>12.959999999999999</v>
      </c>
      <c r="K53" s="108">
        <f t="shared" si="1"/>
        <v>9</v>
      </c>
      <c r="L53" s="95">
        <f t="shared" si="3"/>
        <v>12.959999999999999</v>
      </c>
      <c r="M53" s="95">
        <f t="shared" si="4"/>
        <v>144</v>
      </c>
    </row>
    <row r="54" spans="1:13" ht="24.75" customHeight="1" x14ac:dyDescent="0.25">
      <c r="A54" s="113">
        <v>37</v>
      </c>
      <c r="B54" s="114" t="s">
        <v>80</v>
      </c>
      <c r="C54" s="107" t="s">
        <v>145</v>
      </c>
      <c r="D54" s="107"/>
      <c r="E54" s="115">
        <v>24</v>
      </c>
      <c r="F54" s="95">
        <v>171</v>
      </c>
      <c r="G54" s="95">
        <v>18</v>
      </c>
      <c r="H54" s="95">
        <v>0</v>
      </c>
      <c r="I54" s="95">
        <f t="shared" si="0"/>
        <v>9</v>
      </c>
      <c r="J54" s="95">
        <f t="shared" si="2"/>
        <v>369.36</v>
      </c>
      <c r="K54" s="108">
        <f t="shared" si="1"/>
        <v>9</v>
      </c>
      <c r="L54" s="95">
        <f t="shared" si="3"/>
        <v>369.36</v>
      </c>
      <c r="M54" s="95">
        <f t="shared" si="4"/>
        <v>4104</v>
      </c>
    </row>
    <row r="55" spans="1:13" ht="24.75" customHeight="1" x14ac:dyDescent="0.25">
      <c r="A55" s="113">
        <v>38</v>
      </c>
      <c r="B55" s="114" t="s">
        <v>81</v>
      </c>
      <c r="C55" s="107"/>
      <c r="D55" s="107"/>
      <c r="E55" s="115">
        <v>12</v>
      </c>
      <c r="F55" s="95">
        <v>171</v>
      </c>
      <c r="G55" s="95">
        <v>18</v>
      </c>
      <c r="H55" s="95">
        <v>0</v>
      </c>
      <c r="I55" s="95">
        <f t="shared" si="0"/>
        <v>9</v>
      </c>
      <c r="J55" s="95">
        <f t="shared" si="2"/>
        <v>184.68</v>
      </c>
      <c r="K55" s="108">
        <f t="shared" si="1"/>
        <v>9</v>
      </c>
      <c r="L55" s="95">
        <f t="shared" si="3"/>
        <v>184.68</v>
      </c>
      <c r="M55" s="95">
        <f t="shared" si="4"/>
        <v>2052</v>
      </c>
    </row>
    <row r="56" spans="1:13" ht="24.75" customHeight="1" x14ac:dyDescent="0.25">
      <c r="A56" s="113">
        <v>39</v>
      </c>
      <c r="B56" s="114" t="s">
        <v>78</v>
      </c>
      <c r="C56" s="107">
        <v>12</v>
      </c>
      <c r="D56" s="107"/>
      <c r="E56" s="115">
        <v>2</v>
      </c>
      <c r="F56" s="95">
        <v>238</v>
      </c>
      <c r="G56" s="95">
        <v>12</v>
      </c>
      <c r="H56" s="95">
        <v>0</v>
      </c>
      <c r="I56" s="95">
        <f t="shared" si="0"/>
        <v>6</v>
      </c>
      <c r="J56" s="95">
        <f t="shared" si="2"/>
        <v>28.56</v>
      </c>
      <c r="K56" s="108">
        <f t="shared" si="1"/>
        <v>6</v>
      </c>
      <c r="L56" s="95">
        <f t="shared" si="3"/>
        <v>28.56</v>
      </c>
      <c r="M56" s="95">
        <f t="shared" si="4"/>
        <v>476</v>
      </c>
    </row>
    <row r="57" spans="1:13" ht="24.75" customHeight="1" x14ac:dyDescent="0.25">
      <c r="A57" s="113">
        <v>40</v>
      </c>
      <c r="B57" s="114" t="s">
        <v>82</v>
      </c>
      <c r="C57" s="107"/>
      <c r="D57" s="107"/>
      <c r="E57" s="115">
        <v>12</v>
      </c>
      <c r="F57" s="95">
        <v>140</v>
      </c>
      <c r="G57" s="95">
        <v>18</v>
      </c>
      <c r="H57" s="95">
        <v>0</v>
      </c>
      <c r="I57" s="95">
        <f t="shared" si="0"/>
        <v>9</v>
      </c>
      <c r="J57" s="95">
        <f t="shared" si="2"/>
        <v>151.19999999999999</v>
      </c>
      <c r="K57" s="108">
        <f t="shared" si="1"/>
        <v>9</v>
      </c>
      <c r="L57" s="95">
        <f t="shared" si="3"/>
        <v>151.19999999999999</v>
      </c>
      <c r="M57" s="95">
        <f t="shared" si="4"/>
        <v>1680</v>
      </c>
    </row>
    <row r="58" spans="1:13" ht="39.75" customHeight="1" x14ac:dyDescent="0.25">
      <c r="A58" s="113">
        <v>41</v>
      </c>
      <c r="B58" s="114" t="s">
        <v>83</v>
      </c>
      <c r="C58" s="107" t="s">
        <v>149</v>
      </c>
      <c r="D58" s="107"/>
      <c r="E58" s="115">
        <v>2</v>
      </c>
      <c r="F58" s="95">
        <v>298</v>
      </c>
      <c r="G58" s="95">
        <v>12</v>
      </c>
      <c r="H58" s="95">
        <v>0</v>
      </c>
      <c r="I58" s="95">
        <f t="shared" si="0"/>
        <v>6</v>
      </c>
      <c r="J58" s="95">
        <f t="shared" si="2"/>
        <v>35.76</v>
      </c>
      <c r="K58" s="108">
        <f t="shared" si="1"/>
        <v>6</v>
      </c>
      <c r="L58" s="95">
        <f t="shared" si="3"/>
        <v>35.76</v>
      </c>
      <c r="M58" s="95">
        <f t="shared" si="4"/>
        <v>596</v>
      </c>
    </row>
    <row r="59" spans="1:13" ht="39.75" customHeight="1" x14ac:dyDescent="0.25">
      <c r="A59" s="113">
        <v>42</v>
      </c>
      <c r="B59" s="114" t="s">
        <v>84</v>
      </c>
      <c r="C59" s="107" t="s">
        <v>150</v>
      </c>
      <c r="D59" s="107"/>
      <c r="E59" s="115">
        <v>6</v>
      </c>
      <c r="F59" s="95">
        <v>237</v>
      </c>
      <c r="G59" s="95">
        <v>12</v>
      </c>
      <c r="H59" s="95">
        <v>0</v>
      </c>
      <c r="I59" s="95">
        <f t="shared" si="0"/>
        <v>6</v>
      </c>
      <c r="J59" s="95">
        <f t="shared" si="2"/>
        <v>85.32</v>
      </c>
      <c r="K59" s="108">
        <f t="shared" si="1"/>
        <v>6</v>
      </c>
      <c r="L59" s="95">
        <f t="shared" si="3"/>
        <v>85.32</v>
      </c>
      <c r="M59" s="95">
        <f t="shared" si="4"/>
        <v>1422</v>
      </c>
    </row>
    <row r="60" spans="1:13" ht="24.75" customHeight="1" x14ac:dyDescent="0.25">
      <c r="A60" s="113">
        <v>43</v>
      </c>
      <c r="B60" s="114" t="s">
        <v>85</v>
      </c>
      <c r="C60" s="107"/>
      <c r="D60" s="107"/>
      <c r="E60" s="115">
        <v>12</v>
      </c>
      <c r="F60" s="95">
        <v>105</v>
      </c>
      <c r="G60" s="95">
        <v>18</v>
      </c>
      <c r="H60" s="95">
        <v>0</v>
      </c>
      <c r="I60" s="95">
        <f t="shared" si="0"/>
        <v>9</v>
      </c>
      <c r="J60" s="95">
        <f t="shared" si="2"/>
        <v>113.39999999999999</v>
      </c>
      <c r="K60" s="108">
        <f t="shared" si="1"/>
        <v>9</v>
      </c>
      <c r="L60" s="95">
        <f t="shared" si="3"/>
        <v>113.39999999999999</v>
      </c>
      <c r="M60" s="95">
        <f t="shared" si="4"/>
        <v>1260</v>
      </c>
    </row>
    <row r="61" spans="1:13" ht="24.75" customHeight="1" x14ac:dyDescent="0.25">
      <c r="A61" s="113">
        <v>44</v>
      </c>
      <c r="B61" s="114" t="s">
        <v>58</v>
      </c>
      <c r="C61" s="107" t="s">
        <v>151</v>
      </c>
      <c r="D61" s="107"/>
      <c r="E61" s="115">
        <v>2</v>
      </c>
      <c r="F61" s="95">
        <v>238</v>
      </c>
      <c r="G61" s="95">
        <v>12</v>
      </c>
      <c r="H61" s="95">
        <v>0</v>
      </c>
      <c r="I61" s="95">
        <f t="shared" si="0"/>
        <v>6</v>
      </c>
      <c r="J61" s="95">
        <f t="shared" si="2"/>
        <v>28.56</v>
      </c>
      <c r="K61" s="108">
        <f t="shared" si="1"/>
        <v>6</v>
      </c>
      <c r="L61" s="95">
        <f t="shared" si="3"/>
        <v>28.56</v>
      </c>
      <c r="M61" s="95">
        <f t="shared" si="4"/>
        <v>476</v>
      </c>
    </row>
    <row r="62" spans="1:13" ht="24.75" customHeight="1" x14ac:dyDescent="0.25">
      <c r="A62" s="113">
        <v>45</v>
      </c>
      <c r="B62" s="114" t="s">
        <v>86</v>
      </c>
      <c r="C62" s="107">
        <v>24</v>
      </c>
      <c r="D62" s="107"/>
      <c r="E62" s="115">
        <v>2</v>
      </c>
      <c r="F62" s="95">
        <v>340</v>
      </c>
      <c r="G62" s="95">
        <v>12</v>
      </c>
      <c r="H62" s="95">
        <v>0</v>
      </c>
      <c r="I62" s="95">
        <f t="shared" si="0"/>
        <v>6</v>
      </c>
      <c r="J62" s="95">
        <f t="shared" si="2"/>
        <v>40.799999999999997</v>
      </c>
      <c r="K62" s="108">
        <f t="shared" si="1"/>
        <v>6</v>
      </c>
      <c r="L62" s="95">
        <f t="shared" si="3"/>
        <v>40.799999999999997</v>
      </c>
      <c r="M62" s="95">
        <f t="shared" si="4"/>
        <v>680</v>
      </c>
    </row>
    <row r="63" spans="1:13" ht="42" customHeight="1" x14ac:dyDescent="0.25">
      <c r="A63" s="113">
        <v>46</v>
      </c>
      <c r="B63" s="114" t="s">
        <v>84</v>
      </c>
      <c r="C63" s="107" t="s">
        <v>152</v>
      </c>
      <c r="D63" s="107"/>
      <c r="E63" s="115">
        <v>10</v>
      </c>
      <c r="F63" s="95">
        <v>190</v>
      </c>
      <c r="G63" s="95">
        <v>12</v>
      </c>
      <c r="H63" s="95">
        <v>0</v>
      </c>
      <c r="I63" s="95">
        <f t="shared" si="0"/>
        <v>6</v>
      </c>
      <c r="J63" s="95">
        <f t="shared" si="2"/>
        <v>114</v>
      </c>
      <c r="K63" s="108">
        <f t="shared" si="1"/>
        <v>6</v>
      </c>
      <c r="L63" s="95">
        <f t="shared" si="3"/>
        <v>114</v>
      </c>
      <c r="M63" s="95">
        <f t="shared" si="4"/>
        <v>1900</v>
      </c>
    </row>
    <row r="64" spans="1:13" ht="41.25" customHeight="1" x14ac:dyDescent="0.25">
      <c r="A64" s="113">
        <v>47</v>
      </c>
      <c r="B64" s="114" t="s">
        <v>87</v>
      </c>
      <c r="C64" s="107" t="s">
        <v>153</v>
      </c>
      <c r="D64" s="107"/>
      <c r="E64" s="115">
        <v>12</v>
      </c>
      <c r="F64" s="95">
        <v>38</v>
      </c>
      <c r="G64" s="95">
        <v>18</v>
      </c>
      <c r="H64" s="95">
        <v>0</v>
      </c>
      <c r="I64" s="95">
        <f t="shared" si="0"/>
        <v>9</v>
      </c>
      <c r="J64" s="95">
        <f t="shared" si="2"/>
        <v>41.04</v>
      </c>
      <c r="K64" s="108">
        <f t="shared" si="1"/>
        <v>9</v>
      </c>
      <c r="L64" s="95">
        <f t="shared" si="3"/>
        <v>41.04</v>
      </c>
      <c r="M64" s="95">
        <f t="shared" si="4"/>
        <v>456</v>
      </c>
    </row>
    <row r="65" spans="1:13" ht="24.75" customHeight="1" x14ac:dyDescent="0.25">
      <c r="A65" s="113">
        <v>48</v>
      </c>
      <c r="B65" s="114" t="s">
        <v>88</v>
      </c>
      <c r="C65" s="107" t="s">
        <v>154</v>
      </c>
      <c r="D65" s="107"/>
      <c r="E65" s="115">
        <v>6</v>
      </c>
      <c r="F65" s="95">
        <v>115</v>
      </c>
      <c r="G65" s="95">
        <v>18</v>
      </c>
      <c r="H65" s="95">
        <v>0</v>
      </c>
      <c r="I65" s="95">
        <f t="shared" si="0"/>
        <v>9</v>
      </c>
      <c r="J65" s="95">
        <f t="shared" si="2"/>
        <v>62.099999999999994</v>
      </c>
      <c r="K65" s="108">
        <f t="shared" si="1"/>
        <v>9</v>
      </c>
      <c r="L65" s="95">
        <f t="shared" si="3"/>
        <v>62.099999999999994</v>
      </c>
      <c r="M65" s="95">
        <f t="shared" si="4"/>
        <v>690</v>
      </c>
    </row>
    <row r="66" spans="1:13" ht="51.75" customHeight="1" x14ac:dyDescent="0.25">
      <c r="A66" s="113">
        <v>49</v>
      </c>
      <c r="B66" s="114" t="s">
        <v>77</v>
      </c>
      <c r="C66" s="107" t="s">
        <v>155</v>
      </c>
      <c r="D66" s="107"/>
      <c r="E66" s="115">
        <v>10</v>
      </c>
      <c r="F66" s="95">
        <v>330</v>
      </c>
      <c r="G66" s="95">
        <v>18</v>
      </c>
      <c r="H66" s="95">
        <v>0</v>
      </c>
      <c r="I66" s="95">
        <f t="shared" si="0"/>
        <v>9</v>
      </c>
      <c r="J66" s="95">
        <f t="shared" si="2"/>
        <v>297</v>
      </c>
      <c r="K66" s="108">
        <f t="shared" si="1"/>
        <v>9</v>
      </c>
      <c r="L66" s="95">
        <f t="shared" si="3"/>
        <v>297</v>
      </c>
      <c r="M66" s="95">
        <f t="shared" si="4"/>
        <v>3300</v>
      </c>
    </row>
    <row r="67" spans="1:13" ht="43.5" customHeight="1" x14ac:dyDescent="0.25">
      <c r="A67" s="113">
        <v>50</v>
      </c>
      <c r="B67" s="114" t="s">
        <v>89</v>
      </c>
      <c r="C67" s="107" t="s">
        <v>156</v>
      </c>
      <c r="D67" s="107"/>
      <c r="E67" s="115">
        <v>2</v>
      </c>
      <c r="F67" s="95">
        <v>493</v>
      </c>
      <c r="G67" s="95">
        <v>12</v>
      </c>
      <c r="H67" s="95">
        <v>0</v>
      </c>
      <c r="I67" s="95">
        <f t="shared" si="0"/>
        <v>6</v>
      </c>
      <c r="J67" s="95">
        <f t="shared" si="2"/>
        <v>59.16</v>
      </c>
      <c r="K67" s="108">
        <f t="shared" si="1"/>
        <v>6</v>
      </c>
      <c r="L67" s="95">
        <f t="shared" si="3"/>
        <v>59.16</v>
      </c>
      <c r="M67" s="95">
        <f t="shared" si="4"/>
        <v>986</v>
      </c>
    </row>
    <row r="68" spans="1:13" ht="24.75" customHeight="1" x14ac:dyDescent="0.25">
      <c r="A68" s="113">
        <v>51</v>
      </c>
      <c r="B68" s="114" t="s">
        <v>90</v>
      </c>
      <c r="C68" s="107"/>
      <c r="D68" s="107"/>
      <c r="E68" s="115">
        <v>2</v>
      </c>
      <c r="F68" s="95">
        <v>171</v>
      </c>
      <c r="G68" s="95">
        <v>18</v>
      </c>
      <c r="H68" s="95">
        <v>0</v>
      </c>
      <c r="I68" s="95">
        <f t="shared" si="0"/>
        <v>9</v>
      </c>
      <c r="J68" s="95">
        <f t="shared" si="2"/>
        <v>30.779999999999998</v>
      </c>
      <c r="K68" s="108">
        <f t="shared" si="1"/>
        <v>9</v>
      </c>
      <c r="L68" s="95">
        <f t="shared" si="3"/>
        <v>30.779999999999998</v>
      </c>
      <c r="M68" s="95">
        <f t="shared" si="4"/>
        <v>342</v>
      </c>
    </row>
    <row r="69" spans="1:13" ht="39" customHeight="1" x14ac:dyDescent="0.25">
      <c r="A69" s="113">
        <v>52</v>
      </c>
      <c r="B69" s="114" t="s">
        <v>91</v>
      </c>
      <c r="C69" s="107" t="s">
        <v>157</v>
      </c>
      <c r="D69" s="107"/>
      <c r="E69" s="115">
        <v>2</v>
      </c>
      <c r="F69" s="95">
        <v>446</v>
      </c>
      <c r="G69" s="95">
        <v>12</v>
      </c>
      <c r="H69" s="95">
        <v>0</v>
      </c>
      <c r="I69" s="95">
        <f t="shared" si="0"/>
        <v>6</v>
      </c>
      <c r="J69" s="95">
        <f t="shared" si="2"/>
        <v>53.519999999999996</v>
      </c>
      <c r="K69" s="108">
        <f t="shared" si="1"/>
        <v>6</v>
      </c>
      <c r="L69" s="95">
        <f t="shared" si="3"/>
        <v>53.519999999999996</v>
      </c>
      <c r="M69" s="95">
        <f t="shared" si="4"/>
        <v>892</v>
      </c>
    </row>
    <row r="70" spans="1:13" ht="24.75" customHeight="1" x14ac:dyDescent="0.25">
      <c r="A70" s="113">
        <v>53</v>
      </c>
      <c r="B70" s="114" t="s">
        <v>92</v>
      </c>
      <c r="C70" s="107">
        <v>5</v>
      </c>
      <c r="D70" s="107"/>
      <c r="E70" s="115">
        <v>10</v>
      </c>
      <c r="F70" s="95">
        <v>50</v>
      </c>
      <c r="G70" s="95">
        <v>12</v>
      </c>
      <c r="H70" s="95">
        <v>0</v>
      </c>
      <c r="I70" s="95">
        <f t="shared" si="0"/>
        <v>6</v>
      </c>
      <c r="J70" s="95">
        <f t="shared" si="2"/>
        <v>30</v>
      </c>
      <c r="K70" s="108">
        <f t="shared" si="1"/>
        <v>6</v>
      </c>
      <c r="L70" s="95">
        <f t="shared" si="3"/>
        <v>30</v>
      </c>
      <c r="M70" s="95">
        <f t="shared" si="4"/>
        <v>500</v>
      </c>
    </row>
    <row r="71" spans="1:13" ht="24.75" customHeight="1" x14ac:dyDescent="0.25">
      <c r="A71" s="113">
        <v>54</v>
      </c>
      <c r="B71" s="114" t="s">
        <v>93</v>
      </c>
      <c r="C71" s="107"/>
      <c r="D71" s="107"/>
      <c r="E71" s="115">
        <v>1</v>
      </c>
      <c r="F71" s="95">
        <v>110</v>
      </c>
      <c r="G71" s="95">
        <v>18</v>
      </c>
      <c r="H71" s="95">
        <v>0</v>
      </c>
      <c r="I71" s="95">
        <f t="shared" si="0"/>
        <v>9</v>
      </c>
      <c r="J71" s="95">
        <f t="shared" si="2"/>
        <v>9.9</v>
      </c>
      <c r="K71" s="108">
        <f t="shared" si="1"/>
        <v>9</v>
      </c>
      <c r="L71" s="95">
        <f t="shared" si="3"/>
        <v>9.9</v>
      </c>
      <c r="M71" s="95">
        <f t="shared" si="4"/>
        <v>110</v>
      </c>
    </row>
    <row r="72" spans="1:13" ht="24.75" customHeight="1" x14ac:dyDescent="0.25">
      <c r="A72" s="113">
        <v>55</v>
      </c>
      <c r="B72" s="114" t="s">
        <v>94</v>
      </c>
      <c r="C72" s="107" t="s">
        <v>158</v>
      </c>
      <c r="D72" s="107"/>
      <c r="E72" s="115">
        <v>20</v>
      </c>
      <c r="F72" s="95">
        <v>90</v>
      </c>
      <c r="G72" s="95">
        <v>12</v>
      </c>
      <c r="H72" s="95">
        <v>0</v>
      </c>
      <c r="I72" s="95">
        <f t="shared" si="0"/>
        <v>6</v>
      </c>
      <c r="J72" s="95">
        <f t="shared" si="2"/>
        <v>108</v>
      </c>
      <c r="K72" s="108">
        <f t="shared" si="1"/>
        <v>6</v>
      </c>
      <c r="L72" s="95">
        <f t="shared" si="3"/>
        <v>108</v>
      </c>
      <c r="M72" s="95">
        <f t="shared" si="4"/>
        <v>1800</v>
      </c>
    </row>
    <row r="73" spans="1:13" ht="24.75" customHeight="1" x14ac:dyDescent="0.25">
      <c r="A73" s="113">
        <v>56</v>
      </c>
      <c r="B73" s="114" t="s">
        <v>92</v>
      </c>
      <c r="C73" s="107">
        <v>7</v>
      </c>
      <c r="D73" s="107"/>
      <c r="E73" s="115">
        <v>10</v>
      </c>
      <c r="F73" s="95">
        <v>65</v>
      </c>
      <c r="G73" s="95">
        <v>12</v>
      </c>
      <c r="H73" s="95">
        <v>0</v>
      </c>
      <c r="I73" s="95">
        <f t="shared" si="0"/>
        <v>6</v>
      </c>
      <c r="J73" s="95">
        <f t="shared" si="2"/>
        <v>39</v>
      </c>
      <c r="K73" s="108">
        <f t="shared" si="1"/>
        <v>6</v>
      </c>
      <c r="L73" s="95">
        <f t="shared" si="3"/>
        <v>39</v>
      </c>
      <c r="M73" s="95">
        <f t="shared" si="4"/>
        <v>650</v>
      </c>
    </row>
    <row r="74" spans="1:13" ht="24.75" customHeight="1" x14ac:dyDescent="0.25">
      <c r="A74" s="113">
        <v>57</v>
      </c>
      <c r="B74" s="114" t="s">
        <v>95</v>
      </c>
      <c r="C74" s="107"/>
      <c r="D74" s="107"/>
      <c r="E74" s="115">
        <v>4</v>
      </c>
      <c r="F74" s="95">
        <v>85</v>
      </c>
      <c r="G74" s="95">
        <v>18</v>
      </c>
      <c r="H74" s="95">
        <v>0</v>
      </c>
      <c r="I74" s="95">
        <f t="shared" si="0"/>
        <v>9</v>
      </c>
      <c r="J74" s="95">
        <f t="shared" si="2"/>
        <v>30.599999999999998</v>
      </c>
      <c r="K74" s="108">
        <f t="shared" si="1"/>
        <v>9</v>
      </c>
      <c r="L74" s="95">
        <f t="shared" si="3"/>
        <v>30.599999999999998</v>
      </c>
      <c r="M74" s="95">
        <f t="shared" si="4"/>
        <v>340</v>
      </c>
    </row>
    <row r="75" spans="1:13" ht="24.75" customHeight="1" x14ac:dyDescent="0.25">
      <c r="A75" s="113">
        <v>58</v>
      </c>
      <c r="B75" s="114" t="s">
        <v>96</v>
      </c>
      <c r="C75" s="107" t="s">
        <v>159</v>
      </c>
      <c r="D75" s="107"/>
      <c r="E75" s="115">
        <v>4</v>
      </c>
      <c r="F75" s="95">
        <v>468</v>
      </c>
      <c r="G75" s="95">
        <v>18</v>
      </c>
      <c r="H75" s="95">
        <v>0</v>
      </c>
      <c r="I75" s="95">
        <f t="shared" si="0"/>
        <v>9</v>
      </c>
      <c r="J75" s="95">
        <f t="shared" si="2"/>
        <v>168.48</v>
      </c>
      <c r="K75" s="108">
        <f t="shared" si="1"/>
        <v>9</v>
      </c>
      <c r="L75" s="95">
        <f t="shared" si="3"/>
        <v>168.48</v>
      </c>
      <c r="M75" s="95">
        <f t="shared" si="4"/>
        <v>1872</v>
      </c>
    </row>
    <row r="76" spans="1:13" ht="24.75" customHeight="1" x14ac:dyDescent="0.25">
      <c r="A76" s="113">
        <v>59</v>
      </c>
      <c r="B76" s="114" t="s">
        <v>97</v>
      </c>
      <c r="C76" s="107" t="s">
        <v>160</v>
      </c>
      <c r="D76" s="107"/>
      <c r="E76" s="115">
        <v>2</v>
      </c>
      <c r="F76" s="95">
        <v>55</v>
      </c>
      <c r="G76" s="95">
        <v>18</v>
      </c>
      <c r="H76" s="95">
        <v>0</v>
      </c>
      <c r="I76" s="95">
        <f t="shared" si="0"/>
        <v>9</v>
      </c>
      <c r="J76" s="95">
        <f t="shared" si="2"/>
        <v>9.9</v>
      </c>
      <c r="K76" s="108">
        <f t="shared" si="1"/>
        <v>9</v>
      </c>
      <c r="L76" s="95">
        <f t="shared" si="3"/>
        <v>9.9</v>
      </c>
      <c r="M76" s="95">
        <f t="shared" si="4"/>
        <v>110</v>
      </c>
    </row>
    <row r="77" spans="1:13" ht="24.75" customHeight="1" x14ac:dyDescent="0.25">
      <c r="A77" s="113">
        <v>60</v>
      </c>
      <c r="B77" s="114" t="s">
        <v>88</v>
      </c>
      <c r="C77" s="107" t="s">
        <v>161</v>
      </c>
      <c r="D77" s="107"/>
      <c r="E77" s="115">
        <v>6</v>
      </c>
      <c r="F77" s="95">
        <v>115</v>
      </c>
      <c r="G77" s="95">
        <v>18</v>
      </c>
      <c r="H77" s="95">
        <v>0</v>
      </c>
      <c r="I77" s="95">
        <f t="shared" si="0"/>
        <v>9</v>
      </c>
      <c r="J77" s="95">
        <f t="shared" si="2"/>
        <v>62.099999999999994</v>
      </c>
      <c r="K77" s="108">
        <f t="shared" si="1"/>
        <v>9</v>
      </c>
      <c r="L77" s="95">
        <f t="shared" si="3"/>
        <v>62.099999999999994</v>
      </c>
      <c r="M77" s="95">
        <f t="shared" si="4"/>
        <v>690</v>
      </c>
    </row>
    <row r="78" spans="1:13" ht="41.25" customHeight="1" x14ac:dyDescent="0.25">
      <c r="A78" s="113">
        <v>61</v>
      </c>
      <c r="B78" s="114" t="s">
        <v>87</v>
      </c>
      <c r="C78" s="107" t="s">
        <v>162</v>
      </c>
      <c r="D78" s="107"/>
      <c r="E78" s="115">
        <v>10</v>
      </c>
      <c r="F78" s="95">
        <v>47</v>
      </c>
      <c r="G78" s="95">
        <v>18</v>
      </c>
      <c r="H78" s="95">
        <v>0</v>
      </c>
      <c r="I78" s="95">
        <f t="shared" si="0"/>
        <v>9</v>
      </c>
      <c r="J78" s="95">
        <f t="shared" si="2"/>
        <v>42.3</v>
      </c>
      <c r="K78" s="108">
        <f t="shared" si="1"/>
        <v>9</v>
      </c>
      <c r="L78" s="95">
        <f t="shared" si="3"/>
        <v>42.3</v>
      </c>
      <c r="M78" s="95">
        <f t="shared" si="4"/>
        <v>470</v>
      </c>
    </row>
    <row r="79" spans="1:13" ht="33" customHeight="1" x14ac:dyDescent="0.25">
      <c r="A79" s="113">
        <v>62</v>
      </c>
      <c r="B79" s="114" t="s">
        <v>98</v>
      </c>
      <c r="C79" s="107" t="s">
        <v>163</v>
      </c>
      <c r="D79" s="107"/>
      <c r="E79" s="115">
        <v>4</v>
      </c>
      <c r="F79" s="95">
        <v>170</v>
      </c>
      <c r="G79" s="95">
        <v>18</v>
      </c>
      <c r="H79" s="95">
        <v>0</v>
      </c>
      <c r="I79" s="95">
        <f t="shared" si="0"/>
        <v>9</v>
      </c>
      <c r="J79" s="95">
        <f t="shared" si="2"/>
        <v>61.199999999999996</v>
      </c>
      <c r="K79" s="108">
        <f t="shared" si="1"/>
        <v>9</v>
      </c>
      <c r="L79" s="95">
        <f t="shared" si="3"/>
        <v>61.199999999999996</v>
      </c>
      <c r="M79" s="95">
        <f t="shared" si="4"/>
        <v>680</v>
      </c>
    </row>
    <row r="80" spans="1:13" ht="24.75" customHeight="1" x14ac:dyDescent="0.25">
      <c r="A80" s="113">
        <v>63</v>
      </c>
      <c r="B80" s="114" t="s">
        <v>99</v>
      </c>
      <c r="C80" s="107"/>
      <c r="D80" s="107"/>
      <c r="E80" s="115">
        <v>12</v>
      </c>
      <c r="F80" s="95">
        <v>26</v>
      </c>
      <c r="G80" s="95">
        <v>12</v>
      </c>
      <c r="H80" s="95">
        <v>0</v>
      </c>
      <c r="I80" s="95">
        <f t="shared" si="0"/>
        <v>6</v>
      </c>
      <c r="J80" s="95">
        <f t="shared" si="2"/>
        <v>18.72</v>
      </c>
      <c r="K80" s="108">
        <f t="shared" si="1"/>
        <v>6</v>
      </c>
      <c r="L80" s="95">
        <f t="shared" si="3"/>
        <v>18.72</v>
      </c>
      <c r="M80" s="95">
        <f t="shared" si="4"/>
        <v>312</v>
      </c>
    </row>
    <row r="81" spans="1:13" ht="75.75" customHeight="1" x14ac:dyDescent="0.25">
      <c r="A81" s="113">
        <v>64</v>
      </c>
      <c r="B81" s="114" t="s">
        <v>100</v>
      </c>
      <c r="C81" s="107" t="s">
        <v>164</v>
      </c>
      <c r="D81" s="107"/>
      <c r="E81" s="115">
        <v>2</v>
      </c>
      <c r="F81" s="95">
        <v>446</v>
      </c>
      <c r="G81" s="95">
        <v>18</v>
      </c>
      <c r="H81" s="95">
        <v>0</v>
      </c>
      <c r="I81" s="95">
        <f t="shared" si="0"/>
        <v>9</v>
      </c>
      <c r="J81" s="95">
        <f t="shared" si="2"/>
        <v>80.28</v>
      </c>
      <c r="K81" s="108">
        <f t="shared" si="1"/>
        <v>9</v>
      </c>
      <c r="L81" s="95">
        <f t="shared" si="3"/>
        <v>80.28</v>
      </c>
      <c r="M81" s="95">
        <f t="shared" si="4"/>
        <v>892</v>
      </c>
    </row>
    <row r="82" spans="1:13" ht="45.75" customHeight="1" x14ac:dyDescent="0.25">
      <c r="A82" s="113">
        <v>65</v>
      </c>
      <c r="B82" s="114" t="s">
        <v>53</v>
      </c>
      <c r="C82" s="107" t="s">
        <v>165</v>
      </c>
      <c r="D82" s="107"/>
      <c r="E82" s="115">
        <v>4</v>
      </c>
      <c r="F82" s="95">
        <v>2470</v>
      </c>
      <c r="G82" s="95">
        <v>12</v>
      </c>
      <c r="H82" s="95">
        <v>0</v>
      </c>
      <c r="I82" s="95">
        <f t="shared" ref="I82:I108" si="5">G82/2</f>
        <v>6</v>
      </c>
      <c r="J82" s="95">
        <f t="shared" si="2"/>
        <v>592.79999999999995</v>
      </c>
      <c r="K82" s="108">
        <f t="shared" ref="K82:K108" si="6">G82/2</f>
        <v>6</v>
      </c>
      <c r="L82" s="95">
        <f t="shared" si="3"/>
        <v>592.79999999999995</v>
      </c>
      <c r="M82" s="95">
        <f t="shared" si="4"/>
        <v>9880</v>
      </c>
    </row>
    <row r="83" spans="1:13" ht="24.75" customHeight="1" x14ac:dyDescent="0.25">
      <c r="A83" s="113">
        <v>66</v>
      </c>
      <c r="B83" s="114" t="s">
        <v>101</v>
      </c>
      <c r="C83" s="107" t="s">
        <v>166</v>
      </c>
      <c r="D83" s="107"/>
      <c r="E83" s="115">
        <v>4</v>
      </c>
      <c r="F83" s="95">
        <v>15130</v>
      </c>
      <c r="G83" s="95">
        <v>12</v>
      </c>
      <c r="H83" s="95">
        <v>0</v>
      </c>
      <c r="I83" s="95">
        <f t="shared" si="5"/>
        <v>6</v>
      </c>
      <c r="J83" s="95">
        <f t="shared" ref="J83:J108" si="7">I83%*M83</f>
        <v>3631.2</v>
      </c>
      <c r="K83" s="108">
        <f t="shared" si="6"/>
        <v>6</v>
      </c>
      <c r="L83" s="95">
        <f t="shared" ref="L83:L108" si="8">J83</f>
        <v>3631.2</v>
      </c>
      <c r="M83" s="95">
        <f t="shared" ref="M83:M108" si="9">E83*F83</f>
        <v>60520</v>
      </c>
    </row>
    <row r="84" spans="1:13" ht="24.75" customHeight="1" x14ac:dyDescent="0.25">
      <c r="A84" s="113">
        <v>67</v>
      </c>
      <c r="B84" s="114" t="s">
        <v>102</v>
      </c>
      <c r="C84" s="107"/>
      <c r="D84" s="107"/>
      <c r="E84" s="115">
        <v>1</v>
      </c>
      <c r="F84" s="95">
        <v>11000</v>
      </c>
      <c r="G84" s="95">
        <v>18</v>
      </c>
      <c r="H84" s="95">
        <v>0</v>
      </c>
      <c r="I84" s="95">
        <f t="shared" si="5"/>
        <v>9</v>
      </c>
      <c r="J84" s="95">
        <f t="shared" si="7"/>
        <v>990</v>
      </c>
      <c r="K84" s="108">
        <f t="shared" si="6"/>
        <v>9</v>
      </c>
      <c r="L84" s="95">
        <f t="shared" si="8"/>
        <v>990</v>
      </c>
      <c r="M84" s="95">
        <f t="shared" si="9"/>
        <v>11000</v>
      </c>
    </row>
    <row r="85" spans="1:13" ht="24.75" customHeight="1" x14ac:dyDescent="0.25">
      <c r="A85" s="113">
        <v>68</v>
      </c>
      <c r="B85" s="114" t="s">
        <v>103</v>
      </c>
      <c r="C85" s="107"/>
      <c r="D85" s="107"/>
      <c r="E85" s="115">
        <v>2</v>
      </c>
      <c r="F85" s="95">
        <v>20000</v>
      </c>
      <c r="G85" s="95">
        <v>18</v>
      </c>
      <c r="H85" s="95">
        <v>0</v>
      </c>
      <c r="I85" s="95">
        <f t="shared" si="5"/>
        <v>9</v>
      </c>
      <c r="J85" s="95">
        <f t="shared" si="7"/>
        <v>3600</v>
      </c>
      <c r="K85" s="108">
        <f t="shared" si="6"/>
        <v>9</v>
      </c>
      <c r="L85" s="95">
        <f t="shared" si="8"/>
        <v>3600</v>
      </c>
      <c r="M85" s="95">
        <f t="shared" si="9"/>
        <v>40000</v>
      </c>
    </row>
    <row r="86" spans="1:13" ht="24.75" customHeight="1" x14ac:dyDescent="0.25">
      <c r="A86" s="113">
        <v>69</v>
      </c>
      <c r="B86" s="114" t="s">
        <v>104</v>
      </c>
      <c r="C86" s="107"/>
      <c r="D86" s="107"/>
      <c r="E86" s="115">
        <v>1</v>
      </c>
      <c r="F86" s="95">
        <v>23800</v>
      </c>
      <c r="G86" s="95">
        <v>18</v>
      </c>
      <c r="H86" s="95">
        <v>0</v>
      </c>
      <c r="I86" s="95">
        <f t="shared" si="5"/>
        <v>9</v>
      </c>
      <c r="J86" s="95">
        <f t="shared" si="7"/>
        <v>2142</v>
      </c>
      <c r="K86" s="108">
        <f t="shared" si="6"/>
        <v>9</v>
      </c>
      <c r="L86" s="95">
        <f t="shared" si="8"/>
        <v>2142</v>
      </c>
      <c r="M86" s="95">
        <f t="shared" si="9"/>
        <v>23800</v>
      </c>
    </row>
    <row r="87" spans="1:13" ht="24.75" customHeight="1" x14ac:dyDescent="0.25">
      <c r="A87" s="113">
        <v>70</v>
      </c>
      <c r="B87" s="114" t="s">
        <v>105</v>
      </c>
      <c r="C87" s="107"/>
      <c r="D87" s="107"/>
      <c r="E87" s="115">
        <v>2</v>
      </c>
      <c r="F87" s="95">
        <v>8075</v>
      </c>
      <c r="G87" s="95">
        <v>18</v>
      </c>
      <c r="H87" s="95">
        <v>0</v>
      </c>
      <c r="I87" s="95">
        <f t="shared" si="5"/>
        <v>9</v>
      </c>
      <c r="J87" s="95">
        <f t="shared" si="7"/>
        <v>1453.5</v>
      </c>
      <c r="K87" s="108">
        <f t="shared" si="6"/>
        <v>9</v>
      </c>
      <c r="L87" s="95">
        <f t="shared" si="8"/>
        <v>1453.5</v>
      </c>
      <c r="M87" s="95">
        <f t="shared" si="9"/>
        <v>16150</v>
      </c>
    </row>
    <row r="88" spans="1:13" ht="24.75" customHeight="1" x14ac:dyDescent="0.25">
      <c r="A88" s="113">
        <v>71</v>
      </c>
      <c r="B88" s="114" t="s">
        <v>106</v>
      </c>
      <c r="C88" s="107" t="s">
        <v>167</v>
      </c>
      <c r="D88" s="107"/>
      <c r="E88" s="115">
        <v>8</v>
      </c>
      <c r="F88" s="95">
        <v>1850</v>
      </c>
      <c r="G88" s="95">
        <v>18</v>
      </c>
      <c r="H88" s="95">
        <v>0</v>
      </c>
      <c r="I88" s="95">
        <f t="shared" si="5"/>
        <v>9</v>
      </c>
      <c r="J88" s="95">
        <f t="shared" si="7"/>
        <v>1332</v>
      </c>
      <c r="K88" s="108">
        <f t="shared" si="6"/>
        <v>9</v>
      </c>
      <c r="L88" s="95">
        <f t="shared" si="8"/>
        <v>1332</v>
      </c>
      <c r="M88" s="95">
        <f t="shared" si="9"/>
        <v>14800</v>
      </c>
    </row>
    <row r="89" spans="1:13" ht="24.75" customHeight="1" x14ac:dyDescent="0.25">
      <c r="A89" s="113">
        <v>72</v>
      </c>
      <c r="B89" s="114" t="s">
        <v>107</v>
      </c>
      <c r="C89" s="107"/>
      <c r="D89" s="107"/>
      <c r="E89" s="115">
        <v>2</v>
      </c>
      <c r="F89" s="95">
        <v>1150</v>
      </c>
      <c r="G89" s="95">
        <v>18</v>
      </c>
      <c r="H89" s="95">
        <v>0</v>
      </c>
      <c r="I89" s="95">
        <f t="shared" si="5"/>
        <v>9</v>
      </c>
      <c r="J89" s="95">
        <f t="shared" si="7"/>
        <v>207</v>
      </c>
      <c r="K89" s="108">
        <f t="shared" si="6"/>
        <v>9</v>
      </c>
      <c r="L89" s="95">
        <f t="shared" si="8"/>
        <v>207</v>
      </c>
      <c r="M89" s="95">
        <f t="shared" si="9"/>
        <v>2300</v>
      </c>
    </row>
    <row r="90" spans="1:13" ht="48" customHeight="1" x14ac:dyDescent="0.25">
      <c r="A90" s="113">
        <v>73</v>
      </c>
      <c r="B90" s="114" t="s">
        <v>108</v>
      </c>
      <c r="C90" s="107" t="s">
        <v>168</v>
      </c>
      <c r="D90" s="107"/>
      <c r="E90" s="115">
        <v>4</v>
      </c>
      <c r="F90" s="95">
        <v>717</v>
      </c>
      <c r="G90" s="95">
        <v>12</v>
      </c>
      <c r="H90" s="95">
        <v>0</v>
      </c>
      <c r="I90" s="95">
        <f t="shared" si="5"/>
        <v>6</v>
      </c>
      <c r="J90" s="95">
        <f t="shared" si="7"/>
        <v>172.07999999999998</v>
      </c>
      <c r="K90" s="108">
        <f t="shared" si="6"/>
        <v>6</v>
      </c>
      <c r="L90" s="95">
        <f t="shared" si="8"/>
        <v>172.07999999999998</v>
      </c>
      <c r="M90" s="95">
        <f t="shared" si="9"/>
        <v>2868</v>
      </c>
    </row>
    <row r="91" spans="1:13" ht="48" customHeight="1" x14ac:dyDescent="0.25">
      <c r="A91" s="113">
        <v>74</v>
      </c>
      <c r="B91" s="114" t="s">
        <v>108</v>
      </c>
      <c r="C91" s="107" t="s">
        <v>169</v>
      </c>
      <c r="D91" s="107"/>
      <c r="E91" s="115">
        <v>4</v>
      </c>
      <c r="F91" s="95">
        <v>589</v>
      </c>
      <c r="G91" s="95">
        <v>12</v>
      </c>
      <c r="H91" s="95">
        <v>0</v>
      </c>
      <c r="I91" s="95">
        <f t="shared" si="5"/>
        <v>6</v>
      </c>
      <c r="J91" s="95">
        <f t="shared" si="7"/>
        <v>141.35999999999999</v>
      </c>
      <c r="K91" s="108">
        <f t="shared" si="6"/>
        <v>6</v>
      </c>
      <c r="L91" s="95">
        <f t="shared" si="8"/>
        <v>141.35999999999999</v>
      </c>
      <c r="M91" s="95">
        <f t="shared" si="9"/>
        <v>2356</v>
      </c>
    </row>
    <row r="92" spans="1:13" ht="48" customHeight="1" x14ac:dyDescent="0.25">
      <c r="A92" s="113">
        <v>75</v>
      </c>
      <c r="B92" s="114" t="s">
        <v>109</v>
      </c>
      <c r="C92" s="107" t="s">
        <v>170</v>
      </c>
      <c r="D92" s="107"/>
      <c r="E92" s="115">
        <v>12</v>
      </c>
      <c r="F92" s="95">
        <v>790</v>
      </c>
      <c r="G92" s="95">
        <v>12</v>
      </c>
      <c r="H92" s="95">
        <v>0</v>
      </c>
      <c r="I92" s="95">
        <f t="shared" si="5"/>
        <v>6</v>
      </c>
      <c r="J92" s="95">
        <f t="shared" si="7"/>
        <v>568.79999999999995</v>
      </c>
      <c r="K92" s="108">
        <f t="shared" si="6"/>
        <v>6</v>
      </c>
      <c r="L92" s="95">
        <f t="shared" si="8"/>
        <v>568.79999999999995</v>
      </c>
      <c r="M92" s="95">
        <f t="shared" si="9"/>
        <v>9480</v>
      </c>
    </row>
    <row r="93" spans="1:13" ht="48" customHeight="1" x14ac:dyDescent="0.25">
      <c r="A93" s="113">
        <v>76</v>
      </c>
      <c r="B93" s="114" t="s">
        <v>110</v>
      </c>
      <c r="C93" s="107" t="s">
        <v>170</v>
      </c>
      <c r="D93" s="107"/>
      <c r="E93" s="115">
        <v>24</v>
      </c>
      <c r="F93" s="95">
        <v>560</v>
      </c>
      <c r="G93" s="95">
        <v>12</v>
      </c>
      <c r="H93" s="95">
        <v>0</v>
      </c>
      <c r="I93" s="95">
        <f t="shared" si="5"/>
        <v>6</v>
      </c>
      <c r="J93" s="95">
        <f t="shared" si="7"/>
        <v>806.4</v>
      </c>
      <c r="K93" s="108">
        <f t="shared" si="6"/>
        <v>6</v>
      </c>
      <c r="L93" s="95">
        <f t="shared" si="8"/>
        <v>806.4</v>
      </c>
      <c r="M93" s="95">
        <f t="shared" si="9"/>
        <v>13440</v>
      </c>
    </row>
    <row r="94" spans="1:13" ht="48" customHeight="1" x14ac:dyDescent="0.25">
      <c r="A94" s="113">
        <v>77</v>
      </c>
      <c r="B94" s="114" t="s">
        <v>111</v>
      </c>
      <c r="C94" s="107" t="s">
        <v>171</v>
      </c>
      <c r="D94" s="107"/>
      <c r="E94" s="115">
        <v>12</v>
      </c>
      <c r="F94" s="95">
        <v>750</v>
      </c>
      <c r="G94" s="95">
        <v>12</v>
      </c>
      <c r="H94" s="95">
        <v>0</v>
      </c>
      <c r="I94" s="95">
        <f t="shared" si="5"/>
        <v>6</v>
      </c>
      <c r="J94" s="95">
        <f t="shared" si="7"/>
        <v>540</v>
      </c>
      <c r="K94" s="108">
        <f t="shared" si="6"/>
        <v>6</v>
      </c>
      <c r="L94" s="95">
        <f t="shared" si="8"/>
        <v>540</v>
      </c>
      <c r="M94" s="95">
        <f t="shared" si="9"/>
        <v>9000</v>
      </c>
    </row>
    <row r="95" spans="1:13" ht="48" customHeight="1" x14ac:dyDescent="0.25">
      <c r="A95" s="113">
        <v>78</v>
      </c>
      <c r="B95" s="114" t="s">
        <v>110</v>
      </c>
      <c r="C95" s="107" t="s">
        <v>172</v>
      </c>
      <c r="D95" s="107"/>
      <c r="E95" s="115">
        <v>12</v>
      </c>
      <c r="F95" s="95">
        <v>508</v>
      </c>
      <c r="G95" s="95">
        <v>12</v>
      </c>
      <c r="H95" s="95">
        <v>0</v>
      </c>
      <c r="I95" s="95">
        <f t="shared" si="5"/>
        <v>6</v>
      </c>
      <c r="J95" s="95">
        <f t="shared" si="7"/>
        <v>365.76</v>
      </c>
      <c r="K95" s="108">
        <f t="shared" si="6"/>
        <v>6</v>
      </c>
      <c r="L95" s="95">
        <f t="shared" si="8"/>
        <v>365.76</v>
      </c>
      <c r="M95" s="95">
        <f t="shared" si="9"/>
        <v>6096</v>
      </c>
    </row>
    <row r="96" spans="1:13" ht="48" customHeight="1" x14ac:dyDescent="0.25">
      <c r="A96" s="113">
        <v>79</v>
      </c>
      <c r="B96" s="114" t="s">
        <v>112</v>
      </c>
      <c r="C96" s="107" t="s">
        <v>175</v>
      </c>
      <c r="D96" s="107"/>
      <c r="E96" s="115">
        <v>18</v>
      </c>
      <c r="F96" s="95">
        <v>500</v>
      </c>
      <c r="G96" s="95">
        <v>12</v>
      </c>
      <c r="H96" s="95">
        <v>0</v>
      </c>
      <c r="I96" s="95">
        <f t="shared" si="5"/>
        <v>6</v>
      </c>
      <c r="J96" s="95">
        <f t="shared" si="7"/>
        <v>540</v>
      </c>
      <c r="K96" s="108">
        <f t="shared" si="6"/>
        <v>6</v>
      </c>
      <c r="L96" s="95">
        <f t="shared" si="8"/>
        <v>540</v>
      </c>
      <c r="M96" s="95">
        <f t="shared" si="9"/>
        <v>9000</v>
      </c>
    </row>
    <row r="97" spans="1:13" ht="48" customHeight="1" x14ac:dyDescent="0.25">
      <c r="A97" s="113">
        <v>80</v>
      </c>
      <c r="B97" s="114" t="s">
        <v>111</v>
      </c>
      <c r="C97" s="107" t="s">
        <v>173</v>
      </c>
      <c r="D97" s="107"/>
      <c r="E97" s="115">
        <v>9</v>
      </c>
      <c r="F97" s="95">
        <v>1106</v>
      </c>
      <c r="G97" s="95">
        <v>12</v>
      </c>
      <c r="H97" s="95">
        <v>0</v>
      </c>
      <c r="I97" s="95">
        <f t="shared" si="5"/>
        <v>6</v>
      </c>
      <c r="J97" s="95">
        <f t="shared" si="7"/>
        <v>597.24</v>
      </c>
      <c r="K97" s="108">
        <f t="shared" si="6"/>
        <v>6</v>
      </c>
      <c r="L97" s="95">
        <f t="shared" si="8"/>
        <v>597.24</v>
      </c>
      <c r="M97" s="95">
        <f t="shared" si="9"/>
        <v>9954</v>
      </c>
    </row>
    <row r="98" spans="1:13" ht="48" customHeight="1" x14ac:dyDescent="0.25">
      <c r="A98" s="113">
        <v>81</v>
      </c>
      <c r="B98" s="114" t="s">
        <v>113</v>
      </c>
      <c r="C98" s="107" t="s">
        <v>174</v>
      </c>
      <c r="D98" s="107"/>
      <c r="E98" s="115">
        <v>24</v>
      </c>
      <c r="F98" s="95">
        <v>360</v>
      </c>
      <c r="G98" s="95">
        <v>12</v>
      </c>
      <c r="H98" s="95">
        <v>0</v>
      </c>
      <c r="I98" s="95">
        <f t="shared" si="5"/>
        <v>6</v>
      </c>
      <c r="J98" s="95">
        <f t="shared" si="7"/>
        <v>518.4</v>
      </c>
      <c r="K98" s="108">
        <f t="shared" si="6"/>
        <v>6</v>
      </c>
      <c r="L98" s="95">
        <f t="shared" si="8"/>
        <v>518.4</v>
      </c>
      <c r="M98" s="95">
        <f t="shared" si="9"/>
        <v>8640</v>
      </c>
    </row>
    <row r="99" spans="1:13" ht="48" customHeight="1" x14ac:dyDescent="0.25">
      <c r="A99" s="113">
        <v>82</v>
      </c>
      <c r="B99" s="114" t="s">
        <v>114</v>
      </c>
      <c r="C99" s="107" t="s">
        <v>175</v>
      </c>
      <c r="D99" s="107"/>
      <c r="E99" s="115">
        <v>24</v>
      </c>
      <c r="F99" s="95">
        <v>355</v>
      </c>
      <c r="G99" s="95">
        <v>12</v>
      </c>
      <c r="H99" s="95">
        <v>0</v>
      </c>
      <c r="I99" s="95">
        <f t="shared" si="5"/>
        <v>6</v>
      </c>
      <c r="J99" s="95">
        <f t="shared" si="7"/>
        <v>511.2</v>
      </c>
      <c r="K99" s="108">
        <f t="shared" si="6"/>
        <v>6</v>
      </c>
      <c r="L99" s="95">
        <f t="shared" si="8"/>
        <v>511.2</v>
      </c>
      <c r="M99" s="95">
        <f t="shared" si="9"/>
        <v>8520</v>
      </c>
    </row>
    <row r="100" spans="1:13" ht="48" customHeight="1" x14ac:dyDescent="0.25">
      <c r="A100" s="113">
        <v>83</v>
      </c>
      <c r="B100" s="114" t="s">
        <v>114</v>
      </c>
      <c r="C100" s="107" t="s">
        <v>176</v>
      </c>
      <c r="D100" s="107"/>
      <c r="E100" s="115">
        <v>18</v>
      </c>
      <c r="F100" s="95">
        <v>290</v>
      </c>
      <c r="G100" s="95">
        <v>12</v>
      </c>
      <c r="H100" s="95">
        <v>0</v>
      </c>
      <c r="I100" s="95">
        <f t="shared" si="5"/>
        <v>6</v>
      </c>
      <c r="J100" s="95">
        <f t="shared" si="7"/>
        <v>313.2</v>
      </c>
      <c r="K100" s="108">
        <f t="shared" si="6"/>
        <v>6</v>
      </c>
      <c r="L100" s="95">
        <f t="shared" si="8"/>
        <v>313.2</v>
      </c>
      <c r="M100" s="95">
        <f t="shared" si="9"/>
        <v>5220</v>
      </c>
    </row>
    <row r="101" spans="1:13" ht="48" customHeight="1" x14ac:dyDescent="0.25">
      <c r="A101" s="113">
        <v>84</v>
      </c>
      <c r="B101" s="114" t="s">
        <v>115</v>
      </c>
      <c r="C101" s="107" t="s">
        <v>177</v>
      </c>
      <c r="D101" s="107"/>
      <c r="E101" s="115">
        <v>18</v>
      </c>
      <c r="F101" s="95">
        <v>410</v>
      </c>
      <c r="G101" s="95">
        <v>12</v>
      </c>
      <c r="H101" s="95">
        <v>0</v>
      </c>
      <c r="I101" s="95">
        <f t="shared" si="5"/>
        <v>6</v>
      </c>
      <c r="J101" s="95">
        <f t="shared" si="7"/>
        <v>442.8</v>
      </c>
      <c r="K101" s="108">
        <f t="shared" si="6"/>
        <v>6</v>
      </c>
      <c r="L101" s="95">
        <f t="shared" si="8"/>
        <v>442.8</v>
      </c>
      <c r="M101" s="95">
        <f t="shared" si="9"/>
        <v>7380</v>
      </c>
    </row>
    <row r="102" spans="1:13" ht="48" customHeight="1" x14ac:dyDescent="0.25">
      <c r="A102" s="113">
        <v>85</v>
      </c>
      <c r="B102" s="114" t="s">
        <v>116</v>
      </c>
      <c r="C102" s="107" t="s">
        <v>178</v>
      </c>
      <c r="D102" s="107"/>
      <c r="E102" s="115">
        <v>24</v>
      </c>
      <c r="F102" s="95">
        <v>260</v>
      </c>
      <c r="G102" s="95">
        <v>12</v>
      </c>
      <c r="H102" s="95">
        <v>0</v>
      </c>
      <c r="I102" s="95">
        <f t="shared" si="5"/>
        <v>6</v>
      </c>
      <c r="J102" s="95">
        <f t="shared" si="7"/>
        <v>374.4</v>
      </c>
      <c r="K102" s="108">
        <f t="shared" si="6"/>
        <v>6</v>
      </c>
      <c r="L102" s="95">
        <f t="shared" si="8"/>
        <v>374.4</v>
      </c>
      <c r="M102" s="95">
        <f t="shared" si="9"/>
        <v>6240</v>
      </c>
    </row>
    <row r="103" spans="1:13" ht="48" customHeight="1" x14ac:dyDescent="0.25">
      <c r="A103" s="113">
        <v>86</v>
      </c>
      <c r="B103" s="114" t="s">
        <v>117</v>
      </c>
      <c r="C103" s="107"/>
      <c r="D103" s="107"/>
      <c r="E103" s="115">
        <v>20</v>
      </c>
      <c r="F103" s="95">
        <v>128</v>
      </c>
      <c r="G103" s="95">
        <v>12</v>
      </c>
      <c r="H103" s="95">
        <v>0</v>
      </c>
      <c r="I103" s="95">
        <f t="shared" si="5"/>
        <v>6</v>
      </c>
      <c r="J103" s="95">
        <f t="shared" si="7"/>
        <v>153.6</v>
      </c>
      <c r="K103" s="108">
        <f t="shared" si="6"/>
        <v>6</v>
      </c>
      <c r="L103" s="95">
        <f t="shared" si="8"/>
        <v>153.6</v>
      </c>
      <c r="M103" s="95">
        <f t="shared" si="9"/>
        <v>2560</v>
      </c>
    </row>
    <row r="104" spans="1:13" ht="24.75" customHeight="1" x14ac:dyDescent="0.25">
      <c r="A104" s="113">
        <v>87</v>
      </c>
      <c r="B104" s="114" t="s">
        <v>118</v>
      </c>
      <c r="C104" s="107"/>
      <c r="D104" s="107"/>
      <c r="E104" s="115">
        <v>20</v>
      </c>
      <c r="F104" s="95">
        <v>20</v>
      </c>
      <c r="G104" s="95">
        <v>12</v>
      </c>
      <c r="H104" s="95">
        <v>0</v>
      </c>
      <c r="I104" s="95">
        <f t="shared" si="5"/>
        <v>6</v>
      </c>
      <c r="J104" s="95">
        <f t="shared" si="7"/>
        <v>24</v>
      </c>
      <c r="K104" s="108">
        <f t="shared" si="6"/>
        <v>6</v>
      </c>
      <c r="L104" s="95">
        <f t="shared" si="8"/>
        <v>24</v>
      </c>
      <c r="M104" s="95">
        <f t="shared" si="9"/>
        <v>400</v>
      </c>
    </row>
    <row r="105" spans="1:13" ht="24.75" customHeight="1" x14ac:dyDescent="0.25">
      <c r="A105" s="113">
        <v>88</v>
      </c>
      <c r="B105" s="114" t="s">
        <v>119</v>
      </c>
      <c r="C105" s="107"/>
      <c r="D105" s="107"/>
      <c r="E105" s="115">
        <v>24</v>
      </c>
      <c r="F105" s="95">
        <v>13</v>
      </c>
      <c r="G105" s="95">
        <v>18</v>
      </c>
      <c r="H105" s="95">
        <v>0</v>
      </c>
      <c r="I105" s="95">
        <f t="shared" si="5"/>
        <v>9</v>
      </c>
      <c r="J105" s="95">
        <f t="shared" si="7"/>
        <v>28.08</v>
      </c>
      <c r="K105" s="108">
        <f t="shared" si="6"/>
        <v>9</v>
      </c>
      <c r="L105" s="95">
        <f t="shared" si="8"/>
        <v>28.08</v>
      </c>
      <c r="M105" s="95">
        <f t="shared" si="9"/>
        <v>312</v>
      </c>
    </row>
    <row r="106" spans="1:13" ht="39" customHeight="1" x14ac:dyDescent="0.25">
      <c r="A106" s="113">
        <v>89</v>
      </c>
      <c r="B106" s="114" t="s">
        <v>120</v>
      </c>
      <c r="C106" s="107"/>
      <c r="D106" s="107"/>
      <c r="E106" s="115">
        <v>2</v>
      </c>
      <c r="F106" s="95">
        <v>298</v>
      </c>
      <c r="G106" s="95">
        <v>12</v>
      </c>
      <c r="H106" s="95">
        <v>0</v>
      </c>
      <c r="I106" s="95">
        <f t="shared" si="5"/>
        <v>6</v>
      </c>
      <c r="J106" s="95">
        <f t="shared" si="7"/>
        <v>35.76</v>
      </c>
      <c r="K106" s="108">
        <f t="shared" si="6"/>
        <v>6</v>
      </c>
      <c r="L106" s="95">
        <f t="shared" si="8"/>
        <v>35.76</v>
      </c>
      <c r="M106" s="95">
        <f t="shared" si="9"/>
        <v>596</v>
      </c>
    </row>
    <row r="107" spans="1:13" ht="39" customHeight="1" x14ac:dyDescent="0.25">
      <c r="A107" s="113">
        <v>90</v>
      </c>
      <c r="B107" s="114" t="s">
        <v>121</v>
      </c>
      <c r="C107" s="107"/>
      <c r="D107" s="107"/>
      <c r="E107" s="115">
        <v>1</v>
      </c>
      <c r="F107" s="95">
        <v>1828</v>
      </c>
      <c r="G107" s="95">
        <v>12</v>
      </c>
      <c r="H107" s="95">
        <v>0</v>
      </c>
      <c r="I107" s="95">
        <f t="shared" si="5"/>
        <v>6</v>
      </c>
      <c r="J107" s="95">
        <f t="shared" si="7"/>
        <v>109.67999999999999</v>
      </c>
      <c r="K107" s="108">
        <f t="shared" si="6"/>
        <v>6</v>
      </c>
      <c r="L107" s="95">
        <f t="shared" si="8"/>
        <v>109.67999999999999</v>
      </c>
      <c r="M107" s="95">
        <f t="shared" si="9"/>
        <v>1828</v>
      </c>
    </row>
    <row r="108" spans="1:13" ht="39" customHeight="1" x14ac:dyDescent="0.25">
      <c r="A108" s="113">
        <v>91</v>
      </c>
      <c r="B108" s="114" t="s">
        <v>122</v>
      </c>
      <c r="C108" s="107"/>
      <c r="D108" s="107"/>
      <c r="E108" s="115">
        <v>1</v>
      </c>
      <c r="F108" s="95">
        <v>1800</v>
      </c>
      <c r="G108" s="95">
        <v>12</v>
      </c>
      <c r="H108" s="95">
        <v>0</v>
      </c>
      <c r="I108" s="95">
        <f t="shared" si="5"/>
        <v>6</v>
      </c>
      <c r="J108" s="95">
        <f t="shared" si="7"/>
        <v>108</v>
      </c>
      <c r="K108" s="108">
        <f t="shared" si="6"/>
        <v>6</v>
      </c>
      <c r="L108" s="95">
        <f t="shared" si="8"/>
        <v>108</v>
      </c>
      <c r="M108" s="95">
        <f t="shared" si="9"/>
        <v>1800</v>
      </c>
    </row>
    <row r="109" spans="1:13" ht="25.5" customHeight="1" x14ac:dyDescent="0.25">
      <c r="A109" s="89"/>
      <c r="B109" s="88"/>
      <c r="C109" s="90"/>
      <c r="D109" s="90"/>
      <c r="E109" s="91"/>
      <c r="F109" s="92"/>
      <c r="G109" s="92"/>
      <c r="H109" s="93"/>
      <c r="I109" s="92"/>
      <c r="J109" s="92"/>
      <c r="K109" s="94"/>
      <c r="L109" s="92"/>
      <c r="M109" s="92"/>
    </row>
    <row r="110" spans="1:13" ht="21" x14ac:dyDescent="0.35">
      <c r="A110" s="111" t="s">
        <v>24</v>
      </c>
      <c r="B110" s="112"/>
      <c r="C110" s="26"/>
      <c r="D110" s="26"/>
      <c r="E110" s="27"/>
      <c r="F110" s="28" t="s">
        <v>16</v>
      </c>
      <c r="G110" s="28"/>
      <c r="H110" s="61"/>
      <c r="I110" s="37"/>
      <c r="J110" s="63"/>
      <c r="K110" s="60" t="s">
        <v>17</v>
      </c>
      <c r="L110" s="30"/>
      <c r="M110" s="31">
        <f>SUM(M18:M109)</f>
        <v>500492</v>
      </c>
    </row>
    <row r="111" spans="1:13" ht="21" x14ac:dyDescent="0.35">
      <c r="A111" s="80" t="s">
        <v>18</v>
      </c>
      <c r="B111" s="81"/>
      <c r="C111" s="26"/>
      <c r="D111" s="26"/>
      <c r="E111" s="27"/>
      <c r="F111" s="28"/>
      <c r="G111" s="28"/>
      <c r="H111" s="32"/>
      <c r="I111" s="28"/>
      <c r="J111" s="29"/>
      <c r="K111" s="32" t="s">
        <v>5</v>
      </c>
      <c r="L111" s="28"/>
      <c r="M111" s="33">
        <f>SUM(H18:H18)</f>
        <v>0</v>
      </c>
    </row>
    <row r="112" spans="1:13" ht="21" x14ac:dyDescent="0.35">
      <c r="A112" s="34" t="s">
        <v>43</v>
      </c>
      <c r="B112" s="35"/>
      <c r="C112" s="35"/>
      <c r="D112" s="35"/>
      <c r="E112" s="35"/>
      <c r="F112" s="35"/>
      <c r="G112" s="35"/>
      <c r="H112" s="32"/>
      <c r="I112" s="28"/>
      <c r="J112" s="29"/>
      <c r="K112" s="32" t="s">
        <v>6</v>
      </c>
      <c r="L112" s="28"/>
      <c r="M112" s="33">
        <f>SUM(J18:J109)</f>
        <v>35512.74</v>
      </c>
    </row>
    <row r="113" spans="1:13" ht="21" x14ac:dyDescent="0.35">
      <c r="A113" s="5" t="s">
        <v>19</v>
      </c>
      <c r="B113" s="14"/>
      <c r="C113" s="14"/>
      <c r="D113" s="14"/>
      <c r="E113" s="27"/>
      <c r="F113" s="28"/>
      <c r="G113" s="28"/>
      <c r="H113" s="32"/>
      <c r="I113" s="28"/>
      <c r="J113" s="29"/>
      <c r="K113" s="32" t="s">
        <v>7</v>
      </c>
      <c r="L113" s="28"/>
      <c r="M113" s="33">
        <f>SUM(L18:L109)</f>
        <v>35512.74</v>
      </c>
    </row>
    <row r="114" spans="1:13" ht="21" x14ac:dyDescent="0.35">
      <c r="A114" s="36" t="s">
        <v>20</v>
      </c>
      <c r="B114" s="14"/>
      <c r="C114" s="14"/>
      <c r="D114" s="14"/>
      <c r="E114" s="27"/>
      <c r="F114" s="28"/>
      <c r="G114" s="28"/>
      <c r="H114" s="64"/>
      <c r="I114" s="28"/>
      <c r="J114" s="29"/>
      <c r="K114" s="61" t="s">
        <v>21</v>
      </c>
      <c r="L114" s="37"/>
      <c r="M114" s="38">
        <f>SUM(M110:M113)</f>
        <v>571517.48</v>
      </c>
    </row>
    <row r="115" spans="1:13" ht="21" x14ac:dyDescent="0.35">
      <c r="A115" s="39" t="s">
        <v>33</v>
      </c>
      <c r="B115" s="40"/>
      <c r="C115" s="40"/>
      <c r="D115" s="40"/>
      <c r="E115" s="27"/>
      <c r="F115" s="28"/>
      <c r="G115" s="28"/>
      <c r="H115" s="64"/>
      <c r="I115" s="28"/>
      <c r="J115" s="29"/>
      <c r="K115" s="62" t="s">
        <v>22</v>
      </c>
      <c r="L115" s="41"/>
      <c r="M115" s="42">
        <v>-0.48</v>
      </c>
    </row>
    <row r="116" spans="1:13" ht="23.25" x14ac:dyDescent="0.35">
      <c r="A116" s="43"/>
      <c r="B116" s="44"/>
      <c r="C116" s="44"/>
      <c r="D116" s="44"/>
      <c r="E116" s="44"/>
      <c r="F116" s="45"/>
      <c r="G116" s="45"/>
      <c r="H116" s="45"/>
      <c r="I116" s="45"/>
      <c r="J116" s="46"/>
      <c r="K116" s="47" t="s">
        <v>23</v>
      </c>
      <c r="L116" s="47"/>
      <c r="M116" s="48">
        <f>SUM(M114:M115)</f>
        <v>571517</v>
      </c>
    </row>
    <row r="117" spans="1:13" ht="18.75" x14ac:dyDescent="0.25">
      <c r="A117" s="49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1"/>
    </row>
    <row r="118" spans="1:13" ht="21" x14ac:dyDescent="0.35">
      <c r="A118" s="52" t="s">
        <v>35</v>
      </c>
      <c r="B118" s="53"/>
      <c r="C118" s="53"/>
      <c r="D118" s="53"/>
      <c r="E118" s="20"/>
      <c r="F118" s="20"/>
      <c r="G118" s="20"/>
      <c r="H118" s="20"/>
      <c r="I118" s="20"/>
      <c r="J118" s="20"/>
      <c r="K118" s="20"/>
      <c r="L118" s="20"/>
      <c r="M118" s="4"/>
    </row>
    <row r="119" spans="1:13" ht="21" x14ac:dyDescent="0.35">
      <c r="A119" s="54"/>
      <c r="B119" s="53"/>
      <c r="C119" s="53"/>
      <c r="D119" s="53"/>
      <c r="E119" s="14"/>
      <c r="F119" s="14"/>
      <c r="G119" s="14"/>
      <c r="H119" s="14"/>
      <c r="I119" s="14"/>
      <c r="J119" s="14"/>
      <c r="K119" s="14"/>
      <c r="L119" s="14"/>
      <c r="M119" s="7"/>
    </row>
    <row r="120" spans="1:13" ht="21" x14ac:dyDescent="0.35">
      <c r="A120" s="55" t="s">
        <v>27</v>
      </c>
      <c r="B120" s="56"/>
      <c r="C120" s="56"/>
      <c r="D120" s="56"/>
      <c r="E120" s="17"/>
      <c r="F120" s="17"/>
      <c r="G120" s="17"/>
      <c r="H120" s="17"/>
      <c r="I120" s="17"/>
      <c r="J120" s="17"/>
      <c r="K120" s="17"/>
      <c r="L120" s="17"/>
      <c r="M120" s="19"/>
    </row>
  </sheetData>
  <mergeCells count="4">
    <mergeCell ref="G15:H15"/>
    <mergeCell ref="I15:J15"/>
    <mergeCell ref="K15:L15"/>
    <mergeCell ref="A110:B11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2024-04-18T14:04:20Z</dcterms:modified>
</cp:coreProperties>
</file>