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ASSORTED!$A$1:$M$32</definedName>
  </definedNames>
  <calcPr calcId="145621"/>
</workbook>
</file>

<file path=xl/calcChain.xml><?xml version="1.0" encoding="utf-8"?>
<calcChain xmlns="http://schemas.openxmlformats.org/spreadsheetml/2006/main">
  <c r="M28" i="2" l="1"/>
  <c r="M25" i="2"/>
  <c r="M24" i="2"/>
  <c r="M22" i="2"/>
  <c r="I18" i="2" l="1"/>
  <c r="I19" i="2" l="1"/>
  <c r="K19" i="2"/>
  <c r="M19" i="2"/>
  <c r="J19" i="2" l="1"/>
  <c r="L19" i="2" s="1"/>
  <c r="M18" i="2"/>
  <c r="K18" i="2" l="1"/>
  <c r="J18" i="2" l="1"/>
  <c r="M23" i="2"/>
  <c r="L18" i="2" l="1"/>
  <c r="M26" i="2" s="1"/>
</calcChain>
</file>

<file path=xl/sharedStrings.xml><?xml version="1.0" encoding="utf-8"?>
<sst xmlns="http://schemas.openxmlformats.org/spreadsheetml/2006/main" count="58" uniqueCount="51">
  <si>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</si>
  <si>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</si>
  <si>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</si>
  <si>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</si>
  <si>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</si>
  <si>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</si>
  <si>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</si>
  <si>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</si>
  <si>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</si>
  <si>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</si>
  <si>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</si>
  <si>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</si>
  <si>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</si>
  <si>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</si>
  <si>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</si>
  <si>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</si>
  <si>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</si>
  <si>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</si>
  <si>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</si>
  <si>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</si>
  <si>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</si>
  <si>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</si>
  <si>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</si>
  <si>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</si>
  <si>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</si>
  <si>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</si>
  <si>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</si>
  <si>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</si>
  <si>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</si>
  <si>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</si>
  <si>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</si>
  <si>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</si>
  <si>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</si>
  <si>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</si>
  <si>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</si>
  <si>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</si>
  <si>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</si>
  <si>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</si>
  <si>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</si>
  <si>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</si>
  <si>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</si>
  <si>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</si>
  <si>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</si>
  <si>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</si>
  <si>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</si>
  <si>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17.02.2024</t>
  </si>
  <si>
    <t>TUBE GLASS 350 ML</t>
  </si>
  <si>
    <t>EVENT NO : R0282</t>
  </si>
  <si>
    <t>EVENT NAME : TFAS / RFQ / IRISH-2324-00076</t>
  </si>
  <si>
    <t>BRANDY SNIFTER GLASS 680 ML</t>
  </si>
  <si>
    <t>PASABAHCE - 44835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</si>
</sst>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133351</xdr:colOff>
      <xdr:row>18</xdr:row>
      <xdr:rowOff>200026</xdr:rowOff>
    </xdr:from>
    <xdr:to>
      <xdr:col>3</xdr:col>
      <xdr:colOff>742951</xdr:colOff>
      <xdr:row>18</xdr:row>
      <xdr:rowOff>997958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6" y="5562601"/>
          <a:ext cx="609600" cy="7979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85725</xdr:colOff>
      <xdr:row>17</xdr:row>
      <xdr:rowOff>171449</xdr:rowOff>
    </xdr:from>
    <xdr:to>
      <xdr:col>3</xdr:col>
      <xdr:colOff>874271</xdr:colOff>
      <xdr:row>17</xdr:row>
      <xdr:rowOff>1133474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19450" y="4324349"/>
          <a:ext cx="788546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topLeftCell="A20" zoomScaleNormal="100" workbookViewId="0">
      <selection activeCell="M28" sqref="M28"/>
    </sheetView>
  </sheetViews>
  <sheetFormatPr defaultRowHeight="15" x14ac:dyDescent="0.25"/>
  <cols>
    <col min="1" max="1" width="6.42578125" customWidth="1"/>
    <col min="2" max="2" width="19.42578125" customWidth="1"/>
    <col min="3" max="3" width="21.140625" customWidth="1"/>
    <col min="4" max="4" width="13.5703125" customWidth="1"/>
    <col min="6" max="6" width="8.85546875" customWidth="1"/>
    <col min="11" max="11" width="10.42578125" customWidth="1"/>
    <col min="12" max="12" width="11" customWidth="1"/>
    <col min="13" max="13" width="18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41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6" t="s">
        <v>47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7" t="s">
        <v>48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4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5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5" t="s">
        <v>38</v>
      </c>
      <c r="G17" s="24"/>
      <c r="H17" s="24"/>
      <c r="I17" s="25"/>
      <c r="J17" s="24"/>
      <c r="K17" s="25"/>
      <c r="L17" s="24"/>
      <c r="M17" s="24"/>
    </row>
    <row r="18" spans="1:14" ht="95.25" customHeight="1" x14ac:dyDescent="0.25">
      <c r="A18" s="98">
        <v>1</v>
      </c>
      <c r="B18" s="108" t="s">
        <v>46</v>
      </c>
      <c r="C18" s="109"/>
      <c r="D18" s="111"/>
      <c r="E18" s="110">
        <v>18</v>
      </c>
      <c r="F18" s="96">
        <v>140</v>
      </c>
      <c r="G18" s="96">
        <v>18</v>
      </c>
      <c r="H18" s="96">
        <v>0</v>
      </c>
      <c r="I18" s="96">
        <f t="shared" ref="I18:I19" si="0">G18/2</f>
        <v>9</v>
      </c>
      <c r="J18" s="96">
        <f>I18%*M18</f>
        <v>226.79999999999998</v>
      </c>
      <c r="K18" s="95">
        <f t="shared" ref="K18:K19" si="1">G18/2</f>
        <v>9</v>
      </c>
      <c r="L18" s="96">
        <f>J18</f>
        <v>226.79999999999998</v>
      </c>
      <c r="M18" s="96">
        <f>E18*F18</f>
        <v>2520</v>
      </c>
      <c r="N18" s="103"/>
    </row>
    <row r="19" spans="1:14" ht="95.25" customHeight="1" x14ac:dyDescent="0.25">
      <c r="A19" s="98">
        <v>2</v>
      </c>
      <c r="B19" s="109" t="s">
        <v>49</v>
      </c>
      <c r="C19" s="109" t="s">
        <v>50</v>
      </c>
      <c r="D19" s="111"/>
      <c r="E19" s="110">
        <v>12</v>
      </c>
      <c r="F19" s="96">
        <v>350</v>
      </c>
      <c r="G19" s="96">
        <v>18</v>
      </c>
      <c r="H19" s="96">
        <v>0</v>
      </c>
      <c r="I19" s="96">
        <f t="shared" si="0"/>
        <v>9</v>
      </c>
      <c r="J19" s="96">
        <f t="shared" ref="J19" si="2">I19%*M19</f>
        <v>378</v>
      </c>
      <c r="K19" s="95">
        <f t="shared" si="1"/>
        <v>9</v>
      </c>
      <c r="L19" s="96">
        <f t="shared" ref="L19" si="3">J19</f>
        <v>378</v>
      </c>
      <c r="M19" s="96">
        <f t="shared" ref="M19" si="4">E19*F19</f>
        <v>4200</v>
      </c>
    </row>
    <row r="20" spans="1:14" ht="33" customHeight="1" x14ac:dyDescent="0.25">
      <c r="A20" s="98"/>
      <c r="B20" s="108"/>
      <c r="C20" s="109"/>
      <c r="D20" s="111"/>
      <c r="E20" s="110"/>
      <c r="F20" s="96"/>
      <c r="G20" s="96"/>
      <c r="H20" s="96"/>
      <c r="I20" s="96"/>
      <c r="J20" s="96"/>
      <c r="K20" s="95"/>
      <c r="L20" s="96"/>
      <c r="M20" s="96"/>
    </row>
    <row r="21" spans="1:14" ht="30" customHeight="1" x14ac:dyDescent="0.25">
      <c r="A21" s="89"/>
      <c r="B21" s="88"/>
      <c r="C21" s="90"/>
      <c r="D21" s="90"/>
      <c r="E21" s="91"/>
      <c r="F21" s="92"/>
      <c r="G21" s="92"/>
      <c r="H21" s="93"/>
      <c r="I21" s="92"/>
      <c r="J21" s="92"/>
      <c r="K21" s="94"/>
      <c r="L21" s="92"/>
      <c r="M21" s="92"/>
    </row>
    <row r="22" spans="1:14" ht="21" x14ac:dyDescent="0.35">
      <c r="A22" s="114" t="s">
        <v>24</v>
      </c>
      <c r="B22" s="115"/>
      <c r="C22" s="26"/>
      <c r="D22" s="26"/>
      <c r="E22" s="27"/>
      <c r="F22" s="28" t="s">
        <v>16</v>
      </c>
      <c r="G22" s="28"/>
      <c r="H22" s="61"/>
      <c r="I22" s="37"/>
      <c r="J22" s="63"/>
      <c r="K22" s="60" t="s">
        <v>17</v>
      </c>
      <c r="L22" s="30"/>
      <c r="M22" s="31">
        <f>SUM(M18:M21)</f>
        <v>6720</v>
      </c>
    </row>
    <row r="23" spans="1:14" ht="21" x14ac:dyDescent="0.35">
      <c r="A23" s="80" t="s">
        <v>18</v>
      </c>
      <c r="B23" s="81"/>
      <c r="C23" s="26"/>
      <c r="D23" s="26"/>
      <c r="E23" s="27"/>
      <c r="F23" s="28"/>
      <c r="G23" s="28"/>
      <c r="H23" s="32"/>
      <c r="I23" s="28"/>
      <c r="J23" s="29"/>
      <c r="K23" s="32" t="s">
        <v>5</v>
      </c>
      <c r="L23" s="28"/>
      <c r="M23" s="33">
        <f>SUM(H18:H18)</f>
        <v>0</v>
      </c>
    </row>
    <row r="24" spans="1:14" ht="21" x14ac:dyDescent="0.35">
      <c r="A24" s="34" t="s">
        <v>42</v>
      </c>
      <c r="B24" s="35"/>
      <c r="C24" s="35"/>
      <c r="D24" s="35"/>
      <c r="E24" s="35"/>
      <c r="F24" s="35"/>
      <c r="G24" s="35"/>
      <c r="H24" s="32"/>
      <c r="I24" s="28"/>
      <c r="J24" s="29"/>
      <c r="K24" s="32" t="s">
        <v>6</v>
      </c>
      <c r="L24" s="28"/>
      <c r="M24" s="33">
        <f>SUM(J18:J21)</f>
        <v>604.79999999999995</v>
      </c>
    </row>
    <row r="25" spans="1:14" ht="21" x14ac:dyDescent="0.35">
      <c r="A25" s="5" t="s">
        <v>19</v>
      </c>
      <c r="B25" s="14"/>
      <c r="C25" s="14"/>
      <c r="D25" s="14"/>
      <c r="E25" s="27"/>
      <c r="F25" s="28"/>
      <c r="G25" s="28"/>
      <c r="H25" s="32"/>
      <c r="I25" s="28"/>
      <c r="J25" s="29"/>
      <c r="K25" s="32" t="s">
        <v>7</v>
      </c>
      <c r="L25" s="28"/>
      <c r="M25" s="33">
        <f>SUM(L18:L21)</f>
        <v>604.79999999999995</v>
      </c>
    </row>
    <row r="26" spans="1:14" ht="21" x14ac:dyDescent="0.35">
      <c r="A26" s="36" t="s">
        <v>20</v>
      </c>
      <c r="B26" s="14"/>
      <c r="C26" s="14"/>
      <c r="D26" s="14"/>
      <c r="E26" s="27"/>
      <c r="F26" s="28"/>
      <c r="G26" s="28"/>
      <c r="H26" s="64"/>
      <c r="I26" s="28"/>
      <c r="J26" s="29"/>
      <c r="K26" s="61" t="s">
        <v>21</v>
      </c>
      <c r="L26" s="37"/>
      <c r="M26" s="38">
        <f>SUM(M22:M25)</f>
        <v>7929.6</v>
      </c>
    </row>
    <row r="27" spans="1:14" ht="21" x14ac:dyDescent="0.35">
      <c r="A27" s="39" t="s">
        <v>33</v>
      </c>
      <c r="B27" s="40"/>
      <c r="C27" s="40"/>
      <c r="D27" s="40"/>
      <c r="E27" s="27"/>
      <c r="F27" s="28"/>
      <c r="G27" s="28"/>
      <c r="H27" s="64"/>
      <c r="I27" s="28"/>
      <c r="J27" s="29"/>
      <c r="K27" s="62" t="s">
        <v>22</v>
      </c>
      <c r="L27" s="41"/>
      <c r="M27" s="42">
        <v>0.4</v>
      </c>
    </row>
    <row r="28" spans="1:14" ht="23.25" x14ac:dyDescent="0.35">
      <c r="A28" s="43"/>
      <c r="B28" s="44"/>
      <c r="C28" s="44"/>
      <c r="D28" s="44"/>
      <c r="E28" s="44"/>
      <c r="F28" s="45"/>
      <c r="G28" s="45"/>
      <c r="H28" s="45"/>
      <c r="I28" s="45"/>
      <c r="J28" s="46"/>
      <c r="K28" s="47" t="s">
        <v>23</v>
      </c>
      <c r="L28" s="47"/>
      <c r="M28" s="48">
        <f>SUM(M26:M27)</f>
        <v>7930</v>
      </c>
    </row>
    <row r="29" spans="1:14" ht="18.75" x14ac:dyDescent="0.25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1"/>
    </row>
    <row r="30" spans="1:14" ht="21" x14ac:dyDescent="0.35">
      <c r="A30" s="52" t="s">
        <v>35</v>
      </c>
      <c r="B30" s="53"/>
      <c r="C30" s="53"/>
      <c r="D30" s="53"/>
      <c r="E30" s="20"/>
      <c r="F30" s="20"/>
      <c r="G30" s="20"/>
      <c r="H30" s="20"/>
      <c r="I30" s="20"/>
      <c r="J30" s="20"/>
      <c r="K30" s="20"/>
      <c r="L30" s="20"/>
      <c r="M30" s="4"/>
    </row>
    <row r="31" spans="1:14" ht="21" x14ac:dyDescent="0.35">
      <c r="A31" s="54"/>
      <c r="B31" s="53"/>
      <c r="C31" s="53"/>
      <c r="D31" s="53"/>
      <c r="E31" s="14"/>
      <c r="F31" s="14"/>
      <c r="G31" s="14"/>
      <c r="H31" s="14"/>
      <c r="I31" s="14"/>
      <c r="J31" s="14"/>
      <c r="K31" s="14"/>
      <c r="L31" s="14"/>
      <c r="M31" s="7"/>
    </row>
    <row r="32" spans="1:14" ht="21" x14ac:dyDescent="0.35">
      <c r="A32" s="55" t="s">
        <v>27</v>
      </c>
      <c r="B32" s="56"/>
      <c r="C32" s="56"/>
      <c r="D32" s="56"/>
      <c r="E32" s="17"/>
      <c r="F32" s="17"/>
      <c r="G32" s="17"/>
      <c r="H32" s="17"/>
      <c r="I32" s="17"/>
      <c r="J32" s="17"/>
      <c r="K32" s="17"/>
      <c r="L32" s="17"/>
      <c r="M32" s="19"/>
    </row>
  </sheetData>
  <mergeCells count="4">
    <mergeCell ref="G15:H15"/>
    <mergeCell ref="I15:J15"/>
    <mergeCell ref="K15:L15"/>
    <mergeCell ref="A22:B22"/>
  </mergeCells>
  <pageMargins left="0.7" right="0.7" top="0.75" bottom="0.75" header="0.3" footer="0.3"/>
  <pageSetup paperSize="9" scale="55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2024-02-17T10:17:07Z</dcterms:modified>
</cp:coreProperties>
</file>